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35" windowWidth="13275" windowHeight="4875" activeTab="1"/>
  </bookViews>
  <sheets>
    <sheet name="Programe " sheetId="13" r:id="rId1"/>
    <sheet name="teste " sheetId="14" r:id="rId2"/>
  </sheets>
  <calcPr calcId="145621"/>
</workbook>
</file>

<file path=xl/calcChain.xml><?xml version="1.0" encoding="utf-8"?>
<calcChain xmlns="http://schemas.openxmlformats.org/spreadsheetml/2006/main">
  <c r="P34" i="13" l="1"/>
  <c r="H24" i="14" l="1"/>
  <c r="H19" i="14"/>
  <c r="P119" i="13" l="1"/>
  <c r="P20" i="13"/>
  <c r="H36" i="14" l="1"/>
  <c r="H45" i="14" l="1"/>
  <c r="P107" i="13" l="1"/>
  <c r="H46" i="14" l="1"/>
  <c r="H16" i="14"/>
  <c r="P127" i="13" l="1"/>
  <c r="P122" i="13"/>
  <c r="G122" i="13"/>
  <c r="G119" i="13"/>
  <c r="P109" i="13"/>
  <c r="G109" i="13"/>
  <c r="P98" i="13"/>
  <c r="P93" i="13"/>
  <c r="G66" i="13"/>
  <c r="P66" i="13"/>
  <c r="G58" i="13"/>
  <c r="P58" i="13"/>
  <c r="G34" i="13"/>
  <c r="D20" i="13"/>
  <c r="G110" i="13" l="1"/>
  <c r="G128" i="13"/>
  <c r="P128" i="13"/>
  <c r="P110" i="13"/>
</calcChain>
</file>

<file path=xl/sharedStrings.xml><?xml version="1.0" encoding="utf-8"?>
<sst xmlns="http://schemas.openxmlformats.org/spreadsheetml/2006/main" count="349" uniqueCount="172">
  <si>
    <t>Gentiana</t>
  </si>
  <si>
    <t>Programe</t>
  </si>
  <si>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</si>
  <si>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</si>
  <si>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</si>
  <si>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</si>
  <si>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</si>
  <si>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</si>
  <si>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</si>
  <si>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</si>
  <si>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lei</t>
  </si>
  <si>
    <t>medicament</t>
  </si>
  <si>
    <t>Tip</t>
  </si>
  <si>
    <t>plata factura cesionata</t>
  </si>
  <si>
    <t>medic.</t>
  </si>
  <si>
    <t>TOTAL</t>
  </si>
  <si>
    <t>Gentiana SRL</t>
  </si>
  <si>
    <t>Pharmaclin</t>
  </si>
  <si>
    <t>TOTAL  FARMEXIM</t>
  </si>
  <si>
    <t>TOTAL  FARMEXPERT</t>
  </si>
  <si>
    <t>Balsam</t>
  </si>
  <si>
    <t>Remedium</t>
  </si>
  <si>
    <t>TOTAL MEDIPLUS EXIM</t>
  </si>
  <si>
    <t>TOTAL FARMEXIM</t>
  </si>
  <si>
    <t>Aden Farm Srl</t>
  </si>
  <si>
    <t>Crisfarm</t>
  </si>
  <si>
    <t>Saralex SRL</t>
  </si>
  <si>
    <t>TOTAL EUROPHARM HOLDING SA</t>
  </si>
  <si>
    <t>TOTAL ROPHARMA LOGISTIC</t>
  </si>
  <si>
    <t>FARM SOMESAN</t>
  </si>
  <si>
    <t xml:space="preserve">TOTAL  </t>
  </si>
  <si>
    <t>ADO</t>
  </si>
  <si>
    <t>ONCO CV</t>
  </si>
  <si>
    <t>CRISFARM</t>
  </si>
  <si>
    <t>AUGUST 2019</t>
  </si>
  <si>
    <t>8840/31.07.2019</t>
  </si>
  <si>
    <t>8303/06.08.2019</t>
  </si>
  <si>
    <t>7633/26.07.2019</t>
  </si>
  <si>
    <t>8231/05.08.2019</t>
  </si>
  <si>
    <t>535/20.08.2019</t>
  </si>
  <si>
    <t>PLATI CESIUNI PROGRAME SEPTEMBRIE 2019</t>
  </si>
  <si>
    <t>310/30.06.2019</t>
  </si>
  <si>
    <t>8842/01.08.2019</t>
  </si>
  <si>
    <t>8305/06.08.2019</t>
  </si>
  <si>
    <t>00028/30.06.2019</t>
  </si>
  <si>
    <t>0026/30.06.2019</t>
  </si>
  <si>
    <t>027/30.06.2019</t>
  </si>
  <si>
    <t>0001052/30.06.2019</t>
  </si>
  <si>
    <t>1558/30.06.2019</t>
  </si>
  <si>
    <t>1553/30.06.2019</t>
  </si>
  <si>
    <t>1550/30.06.2019</t>
  </si>
  <si>
    <t>1546/30.06.2019</t>
  </si>
  <si>
    <t>28/30.06.2019</t>
  </si>
  <si>
    <t>AUGUST  2019</t>
  </si>
  <si>
    <t>7611/22.07.2019</t>
  </si>
  <si>
    <t>8230/05.08.2019</t>
  </si>
  <si>
    <t>7666/02.08.2019</t>
  </si>
  <si>
    <t>8229/05.08.2019</t>
  </si>
  <si>
    <t>2538/30.06.2019</t>
  </si>
  <si>
    <t>44392/13.08.2019</t>
  </si>
  <si>
    <t>1684/30.06.2019</t>
  </si>
  <si>
    <t>44398/14.08.2019</t>
  </si>
  <si>
    <t>529/30.06.2019</t>
  </si>
  <si>
    <t>AUGUST 2019 7916/24.07.2019</t>
  </si>
  <si>
    <t>44253/22.07/2019</t>
  </si>
  <si>
    <t>4862/31.07.2019</t>
  </si>
  <si>
    <t>6179/30.06.2019</t>
  </si>
  <si>
    <t>TOTAL DONA LOGISTICA</t>
  </si>
  <si>
    <t>Plata factura cesionata</t>
  </si>
  <si>
    <t>EUROPHARM HOLDING  S.A.</t>
  </si>
  <si>
    <t>TOTAL  FARMEXIM S. A.</t>
  </si>
  <si>
    <t>DONA LOGISTICA</t>
  </si>
  <si>
    <t>Date inregistrare CAS MM</t>
  </si>
  <si>
    <t xml:space="preserve">ALLIANCE HEALTHCARE </t>
  </si>
  <si>
    <t>MEDIPLUS EXIM</t>
  </si>
  <si>
    <t>FARMEXIM  S. A.</t>
  </si>
  <si>
    <t xml:space="preserve">                  </t>
  </si>
  <si>
    <t>GENTIANA SRL</t>
  </si>
  <si>
    <t>LUANA FARM</t>
  </si>
  <si>
    <t>PHARMA S A</t>
  </si>
  <si>
    <t>TOTAL PHARMA  S. A</t>
  </si>
  <si>
    <t xml:space="preserve">                                                                                                          TOTAL  MEDIPLUS EXIM</t>
  </si>
  <si>
    <t>TOTAL PHARMA S A</t>
  </si>
  <si>
    <t>GE HOR 62/31.12.2019</t>
  </si>
  <si>
    <t>COMIRO INVEST</t>
  </si>
  <si>
    <t xml:space="preserve">ROPHARMA </t>
  </si>
  <si>
    <t>MAI 2020</t>
  </si>
  <si>
    <t>9234/23.04.2020</t>
  </si>
  <si>
    <t>FSOM 1018/31.03.2020</t>
  </si>
  <si>
    <t>3906/04.05.2020</t>
  </si>
  <si>
    <t>FSOM 2015/31.03.2020</t>
  </si>
  <si>
    <t>FSOM 3014/31.03.2020</t>
  </si>
  <si>
    <t>FSOM 4016/31.03.2020</t>
  </si>
  <si>
    <t>TOTAL ALLIANCE HEALTHCARE ROMANIA  SRL</t>
  </si>
  <si>
    <t xml:space="preserve">                                                          </t>
  </si>
  <si>
    <t>EUROPARM HOLDING</t>
  </si>
  <si>
    <t>TOTAL  EUROPHARM HOLDING</t>
  </si>
  <si>
    <t>LOGISTIC</t>
  </si>
  <si>
    <t>FILDAS</t>
  </si>
  <si>
    <t>TRADING</t>
  </si>
  <si>
    <t>FILDAS TRADING</t>
  </si>
  <si>
    <t>TOTAL  FILDAS TRADING</t>
  </si>
  <si>
    <t>SILVER WOOLF</t>
  </si>
  <si>
    <t>SALIX</t>
  </si>
  <si>
    <t>T O T A L  ALLIANCE HEALTHCARE</t>
  </si>
  <si>
    <t>T OTAL FILDAS TRADING</t>
  </si>
  <si>
    <t>MAI 2021</t>
  </si>
  <si>
    <t>SARALEX</t>
  </si>
  <si>
    <t>GENTIANA</t>
  </si>
  <si>
    <t xml:space="preserve">Programe </t>
  </si>
  <si>
    <t xml:space="preserve">Teste </t>
  </si>
  <si>
    <t>Teste</t>
  </si>
  <si>
    <t>303/20.05.2021</t>
  </si>
  <si>
    <t>5723/24.05.2021</t>
  </si>
  <si>
    <t>305/20.05.2021</t>
  </si>
  <si>
    <t>5724/04.05.2021</t>
  </si>
  <si>
    <t>IUNIE 2021</t>
  </si>
  <si>
    <t>9669/27.05.2021</t>
  </si>
  <si>
    <t>6068/03.06.2021</t>
  </si>
  <si>
    <t>323/02.06.2021</t>
  </si>
  <si>
    <t>6257/09.06.2021</t>
  </si>
  <si>
    <t>264/24.05.2021</t>
  </si>
  <si>
    <t>6390/11.06.2021</t>
  </si>
  <si>
    <t>9670/27.05.2021</t>
  </si>
  <si>
    <t>SRX 1321/30.04.2021</t>
  </si>
  <si>
    <t>GE HOR 83/30.04.2021</t>
  </si>
  <si>
    <t>46969/02.06.2021</t>
  </si>
  <si>
    <t>6383/11.06.2021</t>
  </si>
  <si>
    <t>GE EN  0075/30.04.2021</t>
  </si>
  <si>
    <t>GE GEN 69/30.04.2021</t>
  </si>
  <si>
    <t>11639/28.05.2021</t>
  </si>
  <si>
    <t>6149/07.06.2021</t>
  </si>
  <si>
    <t>11624/26.05.2021</t>
  </si>
  <si>
    <t>GE HOR 84/30.04.2021</t>
  </si>
  <si>
    <t>6148/07.06.2021</t>
  </si>
  <si>
    <t>GENTIANA 92/30.04.2021</t>
  </si>
  <si>
    <t>11652/31.05.2021</t>
  </si>
  <si>
    <t>FSOM 1077/30.04.2021</t>
  </si>
  <si>
    <t>6219/08.06.2021</t>
  </si>
  <si>
    <t>PHARMACLIN</t>
  </si>
  <si>
    <t>3833/14.05.2021</t>
  </si>
  <si>
    <t>MM 179/30.04.2021</t>
  </si>
  <si>
    <t>6178/07.06.2021</t>
  </si>
  <si>
    <t>LUMILEVA SRL</t>
  </si>
  <si>
    <t>3834/19.05.2021</t>
  </si>
  <si>
    <t>LUM 755/30.04.2021</t>
  </si>
  <si>
    <t>6179/07.06.2021</t>
  </si>
  <si>
    <t>LUA 583//30.04.2021</t>
  </si>
  <si>
    <t>CLT 060/30.04.2021</t>
  </si>
  <si>
    <t>SACA 0045/30.04.2021</t>
  </si>
  <si>
    <t>COAS 00051/30.04.2021</t>
  </si>
  <si>
    <t>AQUA 1065/30.04.2021</t>
  </si>
  <si>
    <t>314/25.05.2021</t>
  </si>
  <si>
    <t>5807/26.05.2021</t>
  </si>
  <si>
    <t>SRX 0001321/30.04.2021</t>
  </si>
  <si>
    <t>MMSAL 535/30.04.2021</t>
  </si>
  <si>
    <t>GE HOR 81/30.04.2021</t>
  </si>
  <si>
    <t>GE EN 0076/30.04.2021</t>
  </si>
  <si>
    <t>GE GEN  070/30.04.2021</t>
  </si>
  <si>
    <t>GENTIANA 95/30.04.2021</t>
  </si>
  <si>
    <t>LUA 584//30.04.2021</t>
  </si>
  <si>
    <t>AQUA 1066/30.04.2021</t>
  </si>
  <si>
    <t>47128/02.07.2021</t>
  </si>
  <si>
    <t>7429/08.07.2021</t>
  </si>
  <si>
    <t>CRISL 3491/30.04.2021</t>
  </si>
  <si>
    <t>CRISM 3180/30.04.2021</t>
  </si>
  <si>
    <t>CRISR 2551/30.04.2021</t>
  </si>
  <si>
    <t>CRISS 2066/30.04.2021</t>
  </si>
  <si>
    <t>CRISV 1678/30.04.2021</t>
  </si>
  <si>
    <t>PLATI CESIUNI PROGRAME                   IULIE  2021</t>
  </si>
  <si>
    <t>PLATI CESIUNI PROGRAME               15    IULIE 2021</t>
  </si>
  <si>
    <t>PLATI CESIUNI TESTE    15     IULIE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</si>
</sst>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"/>
    <numFmt numFmtId="166" formatCode="#,##0.00\ &quot;lei&quot;;[Red]\-#,##0.00\ &quot;lei&quot;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Arial Black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A7D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0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7F7F7F"/>
      </bottom>
      <diagonal/>
    </border>
    <border>
      <left/>
      <right style="medium">
        <color indexed="64"/>
      </right>
      <top style="thin">
        <color rgb="FF7F7F7F"/>
      </top>
      <bottom style="medium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medium">
        <color indexed="64"/>
      </right>
      <top/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7F7F7F"/>
      </bottom>
      <diagonal/>
    </border>
    <border>
      <left style="medium">
        <color indexed="64"/>
      </left>
      <right/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thin">
        <color rgb="FF7F7F7F"/>
      </top>
      <bottom style="medium">
        <color indexed="64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 style="medium">
        <color indexed="64"/>
      </top>
      <bottom/>
      <diagonal/>
    </border>
    <border>
      <left style="thin">
        <color rgb="FF7F7F7F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medium">
        <color indexed="64"/>
      </bottom>
      <diagonal/>
    </border>
    <border>
      <left style="thin">
        <color rgb="FF7F7F7F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0" fontId="20" fillId="3" borderId="60" applyNumberFormat="0" applyAlignment="0" applyProtection="0"/>
  </cellStyleXfs>
  <cellXfs count="617">
    <xf numFmtId="0" fontId="0" fillId="0" borderId="0" xfId="0"/>
    <xf numFmtId="0" fontId="9" fillId="0" borderId="1" xfId="1" applyFont="1" applyBorder="1" applyAlignment="1">
      <alignment horizontal="center"/>
    </xf>
    <xf numFmtId="0" fontId="10" fillId="0" borderId="0" xfId="0" applyFont="1"/>
    <xf numFmtId="0" fontId="9" fillId="0" borderId="2" xfId="1" applyFont="1" applyBorder="1" applyAlignment="1">
      <alignment horizontal="center"/>
    </xf>
    <xf numFmtId="0" fontId="9" fillId="0" borderId="2" xfId="1" applyFont="1" applyFill="1" applyBorder="1" applyAlignment="1">
      <alignment horizontal="center"/>
    </xf>
    <xf numFmtId="0" fontId="9" fillId="0" borderId="3" xfId="1" applyFont="1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0" fillId="0" borderId="17" xfId="0" applyBorder="1"/>
    <xf numFmtId="0" fontId="0" fillId="0" borderId="6" xfId="0" applyBorder="1"/>
    <xf numFmtId="0" fontId="11" fillId="0" borderId="0" xfId="0" applyFont="1"/>
    <xf numFmtId="0" fontId="0" fillId="0" borderId="21" xfId="0" applyBorder="1"/>
    <xf numFmtId="0" fontId="0" fillId="0" borderId="14" xfId="0" applyBorder="1"/>
    <xf numFmtId="4" fontId="11" fillId="0" borderId="18" xfId="0" applyNumberFormat="1" applyFont="1" applyBorder="1"/>
    <xf numFmtId="0" fontId="0" fillId="0" borderId="23" xfId="0" applyBorder="1"/>
    <xf numFmtId="0" fontId="0" fillId="0" borderId="2" xfId="0" applyBorder="1"/>
    <xf numFmtId="0" fontId="9" fillId="0" borderId="19" xfId="1" applyFont="1" applyBorder="1" applyAlignment="1">
      <alignment horizontal="center" wrapText="1"/>
    </xf>
    <xf numFmtId="0" fontId="0" fillId="0" borderId="32" xfId="0" applyBorder="1"/>
    <xf numFmtId="4" fontId="0" fillId="0" borderId="35" xfId="0" applyNumberFormat="1" applyBorder="1"/>
    <xf numFmtId="0" fontId="0" fillId="0" borderId="37" xfId="0" applyBorder="1"/>
    <xf numFmtId="0" fontId="0" fillId="0" borderId="37" xfId="0" applyFill="1" applyBorder="1"/>
    <xf numFmtId="0" fontId="0" fillId="0" borderId="10" xfId="0" applyBorder="1"/>
    <xf numFmtId="0" fontId="0" fillId="0" borderId="30" xfId="0" applyFill="1" applyBorder="1" applyAlignment="1">
      <alignment horizontal="right"/>
    </xf>
    <xf numFmtId="4" fontId="0" fillId="0" borderId="38" xfId="0" applyNumberFormat="1" applyBorder="1"/>
    <xf numFmtId="0" fontId="0" fillId="0" borderId="3" xfId="0" applyBorder="1"/>
    <xf numFmtId="0" fontId="0" fillId="0" borderId="34" xfId="0" applyBorder="1"/>
    <xf numFmtId="0" fontId="0" fillId="0" borderId="9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37" xfId="0" applyFill="1" applyBorder="1" applyAlignment="1">
      <alignment horizontal="right"/>
    </xf>
    <xf numFmtId="0" fontId="0" fillId="0" borderId="0" xfId="0" applyFill="1" applyBorder="1"/>
    <xf numFmtId="0" fontId="9" fillId="0" borderId="28" xfId="1" applyFont="1" applyBorder="1" applyAlignment="1">
      <alignment horizontal="center"/>
    </xf>
    <xf numFmtId="0" fontId="0" fillId="0" borderId="14" xfId="0" applyFill="1" applyBorder="1" applyAlignment="1">
      <alignment horizontal="right"/>
    </xf>
    <xf numFmtId="4" fontId="0" fillId="0" borderId="11" xfId="0" applyNumberFormat="1" applyFill="1" applyBorder="1"/>
    <xf numFmtId="0" fontId="0" fillId="0" borderId="32" xfId="0" applyFill="1" applyBorder="1"/>
    <xf numFmtId="0" fontId="0" fillId="0" borderId="34" xfId="0" applyFill="1" applyBorder="1"/>
    <xf numFmtId="4" fontId="0" fillId="0" borderId="22" xfId="0" applyNumberFormat="1" applyFill="1" applyBorder="1"/>
    <xf numFmtId="0" fontId="0" fillId="0" borderId="12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3" xfId="0" applyFill="1" applyBorder="1"/>
    <xf numFmtId="0" fontId="0" fillId="0" borderId="24" xfId="0" applyBorder="1" applyAlignment="1">
      <alignment horizontal="left" vertical="center" wrapText="1"/>
    </xf>
    <xf numFmtId="4" fontId="0" fillId="0" borderId="0" xfId="0" applyNumberFormat="1" applyBorder="1"/>
    <xf numFmtId="49" fontId="0" fillId="0" borderId="37" xfId="0" applyNumberFormat="1" applyBorder="1"/>
    <xf numFmtId="0" fontId="0" fillId="0" borderId="16" xfId="0" applyBorder="1" applyAlignment="1">
      <alignment horizontal="left" vertical="center" wrapText="1"/>
    </xf>
    <xf numFmtId="4" fontId="0" fillId="0" borderId="15" xfId="0" applyNumberFormat="1" applyBorder="1"/>
    <xf numFmtId="0" fontId="12" fillId="0" borderId="10" xfId="0" applyFont="1" applyBorder="1" applyAlignment="1">
      <alignment horizontal="right" wrapText="1"/>
    </xf>
    <xf numFmtId="49" fontId="0" fillId="0" borderId="2" xfId="0" applyNumberFormat="1" applyBorder="1"/>
    <xf numFmtId="0" fontId="0" fillId="0" borderId="3" xfId="0" applyFill="1" applyBorder="1" applyAlignment="1">
      <alignment horizontal="right"/>
    </xf>
    <xf numFmtId="4" fontId="11" fillId="0" borderId="25" xfId="0" applyNumberFormat="1" applyFont="1" applyBorder="1"/>
    <xf numFmtId="49" fontId="0" fillId="0" borderId="5" xfId="0" applyNumberFormat="1" applyBorder="1"/>
    <xf numFmtId="49" fontId="0" fillId="0" borderId="3" xfId="0" applyNumberFormat="1" applyBorder="1"/>
    <xf numFmtId="4" fontId="0" fillId="0" borderId="33" xfId="0" applyNumberFormat="1" applyBorder="1"/>
    <xf numFmtId="0" fontId="0" fillId="0" borderId="16" xfId="0" applyBorder="1"/>
    <xf numFmtId="0" fontId="0" fillId="0" borderId="39" xfId="0" applyBorder="1"/>
    <xf numFmtId="0" fontId="0" fillId="0" borderId="27" xfId="0" applyBorder="1"/>
    <xf numFmtId="0" fontId="0" fillId="0" borderId="41" xfId="0" applyBorder="1"/>
    <xf numFmtId="0" fontId="0" fillId="0" borderId="5" xfId="0" applyFill="1" applyBorder="1"/>
    <xf numFmtId="49" fontId="0" fillId="0" borderId="2" xfId="0" applyNumberFormat="1" applyBorder="1" applyAlignment="1">
      <alignment vertical="center" wrapText="1"/>
    </xf>
    <xf numFmtId="0" fontId="0" fillId="0" borderId="2" xfId="0" applyFill="1" applyBorder="1"/>
    <xf numFmtId="0" fontId="0" fillId="0" borderId="14" xfId="0" applyFill="1" applyBorder="1"/>
    <xf numFmtId="4" fontId="0" fillId="0" borderId="30" xfId="0" applyNumberFormat="1" applyBorder="1"/>
    <xf numFmtId="0" fontId="0" fillId="0" borderId="0" xfId="0" applyFont="1" applyBorder="1"/>
    <xf numFmtId="4" fontId="0" fillId="0" borderId="0" xfId="0" applyNumberFormat="1"/>
    <xf numFmtId="49" fontId="0" fillId="0" borderId="13" xfId="0" applyNumberFormat="1" applyBorder="1"/>
    <xf numFmtId="0" fontId="0" fillId="0" borderId="16" xfId="0" applyFill="1" applyBorder="1"/>
    <xf numFmtId="0" fontId="0" fillId="0" borderId="43" xfId="0" applyBorder="1"/>
    <xf numFmtId="0" fontId="0" fillId="0" borderId="28" xfId="0" applyBorder="1"/>
    <xf numFmtId="4" fontId="0" fillId="0" borderId="9" xfId="0" applyNumberFormat="1" applyFill="1" applyBorder="1"/>
    <xf numFmtId="0" fontId="0" fillId="0" borderId="5" xfId="0" applyFont="1" applyBorder="1"/>
    <xf numFmtId="49" fontId="0" fillId="0" borderId="24" xfId="0" applyNumberFormat="1" applyBorder="1"/>
    <xf numFmtId="0" fontId="0" fillId="0" borderId="12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46" xfId="0" applyFill="1" applyBorder="1" applyAlignment="1">
      <alignment horizontal="right"/>
    </xf>
    <xf numFmtId="4" fontId="0" fillId="0" borderId="31" xfId="0" applyNumberFormat="1" applyFill="1" applyBorder="1"/>
    <xf numFmtId="0" fontId="0" fillId="0" borderId="30" xfId="0" applyFill="1" applyBorder="1"/>
    <xf numFmtId="49" fontId="0" fillId="0" borderId="27" xfId="0" applyNumberFormat="1" applyBorder="1"/>
    <xf numFmtId="0" fontId="9" fillId="0" borderId="5" xfId="1" applyFont="1" applyBorder="1" applyAlignment="1">
      <alignment horizontal="center"/>
    </xf>
    <xf numFmtId="0" fontId="8" fillId="0" borderId="1" xfId="1" applyFont="1" applyBorder="1" applyAlignment="1">
      <alignment horizontal="right"/>
    </xf>
    <xf numFmtId="0" fontId="8" fillId="0" borderId="28" xfId="1" applyFont="1" applyBorder="1" applyAlignment="1">
      <alignment horizontal="right"/>
    </xf>
    <xf numFmtId="0" fontId="11" fillId="0" borderId="50" xfId="0" applyFont="1" applyBorder="1" applyAlignment="1">
      <alignment horizontal="center" wrapText="1"/>
    </xf>
    <xf numFmtId="0" fontId="9" fillId="0" borderId="34" xfId="0" applyFont="1" applyBorder="1"/>
    <xf numFmtId="0" fontId="0" fillId="0" borderId="9" xfId="0" applyFont="1" applyBorder="1"/>
    <xf numFmtId="0" fontId="8" fillId="0" borderId="52" xfId="1" applyFont="1" applyBorder="1" applyAlignment="1">
      <alignment horizontal="right"/>
    </xf>
    <xf numFmtId="0" fontId="0" fillId="0" borderId="13" xfId="0" applyFont="1" applyBorder="1"/>
    <xf numFmtId="0" fontId="0" fillId="0" borderId="0" xfId="0" applyBorder="1" applyAlignment="1">
      <alignment horizontal="right"/>
    </xf>
    <xf numFmtId="4" fontId="0" fillId="0" borderId="5" xfId="0" applyNumberFormat="1" applyBorder="1"/>
    <xf numFmtId="0" fontId="0" fillId="0" borderId="44" xfId="0" applyFill="1" applyBorder="1" applyAlignment="1">
      <alignment horizontal="right"/>
    </xf>
    <xf numFmtId="4" fontId="0" fillId="0" borderId="44" xfId="0" applyNumberFormat="1" applyFill="1" applyBorder="1"/>
    <xf numFmtId="0" fontId="12" fillId="0" borderId="29" xfId="0" applyFont="1" applyBorder="1" applyAlignment="1">
      <alignment horizontal="right" wrapText="1"/>
    </xf>
    <xf numFmtId="0" fontId="0" fillId="0" borderId="40" xfId="0" applyFill="1" applyBorder="1"/>
    <xf numFmtId="0" fontId="12" fillId="0" borderId="4" xfId="0" applyFont="1" applyBorder="1" applyAlignment="1">
      <alignment horizontal="right" wrapText="1"/>
    </xf>
    <xf numFmtId="49" fontId="0" fillId="0" borderId="44" xfId="0" applyNumberFormat="1" applyBorder="1"/>
    <xf numFmtId="0" fontId="0" fillId="0" borderId="48" xfId="0" applyBorder="1"/>
    <xf numFmtId="4" fontId="0" fillId="0" borderId="30" xfId="0" applyNumberFormat="1" applyFill="1" applyBorder="1"/>
    <xf numFmtId="0" fontId="0" fillId="0" borderId="23" xfId="0" applyFill="1" applyBorder="1"/>
    <xf numFmtId="0" fontId="0" fillId="0" borderId="7" xfId="0" applyFill="1" applyBorder="1"/>
    <xf numFmtId="4" fontId="11" fillId="0" borderId="26" xfId="0" applyNumberFormat="1" applyFont="1" applyBorder="1"/>
    <xf numFmtId="0" fontId="12" fillId="0" borderId="18" xfId="0" applyFont="1" applyBorder="1" applyAlignment="1">
      <alignment horizontal="right" wrapText="1"/>
    </xf>
    <xf numFmtId="0" fontId="12" fillId="0" borderId="25" xfId="0" applyFont="1" applyBorder="1" applyAlignment="1">
      <alignment horizontal="right" wrapText="1"/>
    </xf>
    <xf numFmtId="0" fontId="0" fillId="0" borderId="7" xfId="0" applyFill="1" applyBorder="1" applyAlignment="1">
      <alignment horizontal="right"/>
    </xf>
    <xf numFmtId="4" fontId="0" fillId="0" borderId="25" xfId="0" applyNumberFormat="1" applyBorder="1"/>
    <xf numFmtId="4" fontId="0" fillId="0" borderId="12" xfId="0" applyNumberFormat="1" applyBorder="1"/>
    <xf numFmtId="49" fontId="0" fillId="0" borderId="37" xfId="0" applyNumberFormat="1" applyBorder="1" applyAlignment="1">
      <alignment horizontal="center" wrapText="1"/>
    </xf>
    <xf numFmtId="4" fontId="0" fillId="0" borderId="37" xfId="0" applyNumberFormat="1" applyBorder="1"/>
    <xf numFmtId="0" fontId="12" fillId="0" borderId="9" xfId="0" applyFont="1" applyBorder="1" applyAlignment="1">
      <alignment horizontal="right" wrapText="1"/>
    </xf>
    <xf numFmtId="49" fontId="0" fillId="0" borderId="2" xfId="0" applyNumberFormat="1" applyBorder="1" applyAlignment="1">
      <alignment horizontal="center" vertical="center" wrapText="1"/>
    </xf>
    <xf numFmtId="4" fontId="13" fillId="0" borderId="44" xfId="0" applyNumberFormat="1" applyFont="1" applyBorder="1"/>
    <xf numFmtId="0" fontId="8" fillId="0" borderId="26" xfId="1" applyFont="1" applyBorder="1" applyAlignment="1">
      <alignment horizontal="right"/>
    </xf>
    <xf numFmtId="0" fontId="0" fillId="0" borderId="49" xfId="0" applyBorder="1"/>
    <xf numFmtId="49" fontId="0" fillId="0" borderId="0" xfId="0" applyNumberFormat="1" applyBorder="1"/>
    <xf numFmtId="4" fontId="0" fillId="0" borderId="3" xfId="0" applyNumberFormat="1" applyBorder="1"/>
    <xf numFmtId="0" fontId="0" fillId="0" borderId="13" xfId="0" applyBorder="1" applyAlignment="1">
      <alignment horizontal="right"/>
    </xf>
    <xf numFmtId="0" fontId="0" fillId="0" borderId="40" xfId="0" applyBorder="1"/>
    <xf numFmtId="0" fontId="0" fillId="0" borderId="9" xfId="0" applyFill="1" applyBorder="1"/>
    <xf numFmtId="49" fontId="0" fillId="0" borderId="5" xfId="0" applyNumberFormat="1" applyBorder="1" applyAlignment="1">
      <alignment vertical="center" wrapText="1"/>
    </xf>
    <xf numFmtId="4" fontId="0" fillId="0" borderId="55" xfId="0" applyNumberFormat="1" applyBorder="1"/>
    <xf numFmtId="0" fontId="0" fillId="0" borderId="13" xfId="0" applyFill="1" applyBorder="1"/>
    <xf numFmtId="0" fontId="9" fillId="0" borderId="16" xfId="1" applyFont="1" applyBorder="1" applyAlignment="1">
      <alignment horizontal="center"/>
    </xf>
    <xf numFmtId="4" fontId="13" fillId="0" borderId="26" xfId="0" applyNumberFormat="1" applyFont="1" applyBorder="1"/>
    <xf numFmtId="0" fontId="8" fillId="0" borderId="27" xfId="1" applyFont="1" applyBorder="1" applyAlignment="1">
      <alignment horizontal="right"/>
    </xf>
    <xf numFmtId="0" fontId="8" fillId="0" borderId="16" xfId="1" applyFont="1" applyBorder="1" applyAlignment="1">
      <alignment horizontal="right"/>
    </xf>
    <xf numFmtId="0" fontId="9" fillId="0" borderId="52" xfId="1" applyFont="1" applyBorder="1" applyAlignment="1">
      <alignment horizontal="center"/>
    </xf>
    <xf numFmtId="0" fontId="9" fillId="0" borderId="20" xfId="1" applyFont="1" applyBorder="1" applyAlignment="1">
      <alignment horizontal="center" wrapText="1"/>
    </xf>
    <xf numFmtId="0" fontId="0" fillId="0" borderId="37" xfId="0" applyBorder="1" applyAlignment="1">
      <alignment vertical="top"/>
    </xf>
    <xf numFmtId="0" fontId="12" fillId="0" borderId="41" xfId="0" applyFont="1" applyBorder="1" applyAlignment="1">
      <alignment horizontal="right" vertical="top" wrapText="1"/>
    </xf>
    <xf numFmtId="0" fontId="12" fillId="0" borderId="14" xfId="0" applyFont="1" applyBorder="1" applyAlignment="1">
      <alignment horizontal="center" wrapText="1"/>
    </xf>
    <xf numFmtId="0" fontId="0" fillId="0" borderId="5" xfId="0" applyFill="1" applyBorder="1" applyAlignment="1">
      <alignment horizontal="right"/>
    </xf>
    <xf numFmtId="0" fontId="0" fillId="0" borderId="12" xfId="0" applyFill="1" applyBorder="1"/>
    <xf numFmtId="49" fontId="0" fillId="0" borderId="16" xfId="0" applyNumberFormat="1" applyBorder="1"/>
    <xf numFmtId="4" fontId="0" fillId="0" borderId="51" xfId="0" applyNumberFormat="1" applyBorder="1"/>
    <xf numFmtId="0" fontId="8" fillId="0" borderId="25" xfId="1" applyFont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34" xfId="0" applyFill="1" applyBorder="1" applyAlignment="1">
      <alignment horizontal="right"/>
    </xf>
    <xf numFmtId="0" fontId="0" fillId="0" borderId="27" xfId="0" applyFill="1" applyBorder="1"/>
    <xf numFmtId="4" fontId="0" fillId="0" borderId="4" xfId="0" applyNumberFormat="1" applyBorder="1"/>
    <xf numFmtId="49" fontId="0" fillId="0" borderId="34" xfId="0" applyNumberFormat="1" applyBorder="1"/>
    <xf numFmtId="4" fontId="0" fillId="0" borderId="13" xfId="0" applyNumberFormat="1" applyBorder="1"/>
    <xf numFmtId="0" fontId="11" fillId="0" borderId="0" xfId="0" applyFont="1" applyBorder="1" applyAlignment="1">
      <alignment horizontal="center"/>
    </xf>
    <xf numFmtId="0" fontId="8" fillId="0" borderId="24" xfId="1" applyFont="1" applyBorder="1" applyAlignment="1">
      <alignment horizontal="right" vertical="top"/>
    </xf>
    <xf numFmtId="0" fontId="0" fillId="0" borderId="0" xfId="0" applyBorder="1" applyAlignment="1">
      <alignment horizontal="left"/>
    </xf>
    <xf numFmtId="0" fontId="0" fillId="0" borderId="37" xfId="0" applyFill="1" applyBorder="1" applyAlignment="1">
      <alignment horizontal="right" vertical="top"/>
    </xf>
    <xf numFmtId="0" fontId="0" fillId="0" borderId="9" xfId="0" applyFill="1" applyBorder="1" applyAlignment="1">
      <alignment vertical="top"/>
    </xf>
    <xf numFmtId="4" fontId="13" fillId="0" borderId="25" xfId="0" applyNumberFormat="1" applyFont="1" applyBorder="1"/>
    <xf numFmtId="0" fontId="0" fillId="0" borderId="3" xfId="0" applyBorder="1" applyAlignment="1">
      <alignment horizontal="right"/>
    </xf>
    <xf numFmtId="0" fontId="0" fillId="0" borderId="25" xfId="0" applyBorder="1"/>
    <xf numFmtId="0" fontId="0" fillId="0" borderId="54" xfId="0" applyBorder="1"/>
    <xf numFmtId="4" fontId="0" fillId="0" borderId="20" xfId="0" applyNumberFormat="1" applyBorder="1"/>
    <xf numFmtId="0" fontId="0" fillId="0" borderId="4" xfId="0" applyFill="1" applyBorder="1"/>
    <xf numFmtId="0" fontId="0" fillId="0" borderId="19" xfId="0" applyFill="1" applyBorder="1" applyAlignment="1">
      <alignment horizontal="right"/>
    </xf>
    <xf numFmtId="4" fontId="0" fillId="0" borderId="0" xfId="0" applyNumberFormat="1" applyFill="1" applyBorder="1"/>
    <xf numFmtId="0" fontId="12" fillId="0" borderId="17" xfId="0" applyFont="1" applyBorder="1" applyAlignment="1">
      <alignment horizontal="right" wrapText="1"/>
    </xf>
    <xf numFmtId="49" fontId="0" fillId="0" borderId="49" xfId="0" applyNumberFormat="1" applyBorder="1"/>
    <xf numFmtId="0" fontId="12" fillId="0" borderId="0" xfId="0" applyFont="1" applyBorder="1" applyAlignment="1">
      <alignment horizontal="right" wrapText="1"/>
    </xf>
    <xf numFmtId="49" fontId="0" fillId="0" borderId="3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right"/>
    </xf>
    <xf numFmtId="49" fontId="0" fillId="0" borderId="4" xfId="0" applyNumberFormat="1" applyBorder="1"/>
    <xf numFmtId="4" fontId="0" fillId="0" borderId="16" xfId="0" applyNumberFormat="1" applyBorder="1"/>
    <xf numFmtId="0" fontId="12" fillId="0" borderId="52" xfId="0" applyFont="1" applyBorder="1" applyAlignment="1">
      <alignment horizontal="right" wrapText="1"/>
    </xf>
    <xf numFmtId="0" fontId="12" fillId="0" borderId="0" xfId="0" applyFont="1" applyBorder="1" applyAlignment="1">
      <alignment horizontal="center" wrapText="1"/>
    </xf>
    <xf numFmtId="0" fontId="0" fillId="0" borderId="2" xfId="0" applyFill="1" applyBorder="1" applyAlignment="1">
      <alignment horizontal="right"/>
    </xf>
    <xf numFmtId="0" fontId="0" fillId="0" borderId="26" xfId="0" applyFill="1" applyBorder="1"/>
    <xf numFmtId="0" fontId="0" fillId="0" borderId="25" xfId="0" applyFill="1" applyBorder="1"/>
    <xf numFmtId="0" fontId="0" fillId="0" borderId="26" xfId="0" applyBorder="1"/>
    <xf numFmtId="4" fontId="0" fillId="0" borderId="26" xfId="0" applyNumberFormat="1" applyBorder="1"/>
    <xf numFmtId="0" fontId="0" fillId="0" borderId="54" xfId="0" applyFill="1" applyBorder="1"/>
    <xf numFmtId="0" fontId="0" fillId="0" borderId="26" xfId="0" applyFill="1" applyBorder="1" applyAlignment="1">
      <alignment horizontal="right"/>
    </xf>
    <xf numFmtId="4" fontId="0" fillId="0" borderId="54" xfId="0" applyNumberFormat="1" applyBorder="1"/>
    <xf numFmtId="4" fontId="0" fillId="0" borderId="42" xfId="0" applyNumberFormat="1" applyBorder="1"/>
    <xf numFmtId="0" fontId="7" fillId="0" borderId="32" xfId="0" applyFont="1" applyBorder="1" applyAlignment="1">
      <alignment horizontal="center" wrapText="1"/>
    </xf>
    <xf numFmtId="0" fontId="12" fillId="0" borderId="41" xfId="0" applyFont="1" applyBorder="1" applyAlignment="1">
      <alignment horizontal="right" wrapText="1"/>
    </xf>
    <xf numFmtId="0" fontId="0" fillId="0" borderId="37" xfId="0" applyBorder="1" applyAlignment="1">
      <alignment horizontal="center" wrapText="1"/>
    </xf>
    <xf numFmtId="0" fontId="7" fillId="0" borderId="37" xfId="0" applyFont="1" applyBorder="1" applyAlignment="1">
      <alignment vertical="top" wrapText="1"/>
    </xf>
    <xf numFmtId="0" fontId="0" fillId="0" borderId="57" xfId="0" applyBorder="1" applyAlignment="1">
      <alignment vertical="top"/>
    </xf>
    <xf numFmtId="0" fontId="0" fillId="0" borderId="16" xfId="0" applyBorder="1" applyAlignment="1">
      <alignment horizontal="right"/>
    </xf>
    <xf numFmtId="0" fontId="0" fillId="0" borderId="18" xfId="0" applyBorder="1" applyAlignment="1">
      <alignment horizontal="right" vertical="top"/>
    </xf>
    <xf numFmtId="0" fontId="0" fillId="0" borderId="4" xfId="0" applyFill="1" applyBorder="1" applyAlignment="1">
      <alignment horizontal="right"/>
    </xf>
    <xf numFmtId="0" fontId="0" fillId="0" borderId="25" xfId="0" applyFill="1" applyBorder="1" applyAlignment="1">
      <alignment horizontal="right"/>
    </xf>
    <xf numFmtId="164" fontId="0" fillId="0" borderId="0" xfId="0" applyNumberFormat="1"/>
    <xf numFmtId="0" fontId="0" fillId="0" borderId="10" xfId="0" applyFill="1" applyBorder="1"/>
    <xf numFmtId="0" fontId="6" fillId="0" borderId="0" xfId="0" applyFont="1" applyBorder="1" applyAlignment="1">
      <alignment horizontal="center" vertical="top" wrapText="1"/>
    </xf>
    <xf numFmtId="14" fontId="0" fillId="0" borderId="26" xfId="0" applyNumberFormat="1" applyBorder="1"/>
    <xf numFmtId="0" fontId="11" fillId="0" borderId="36" xfId="0" applyFont="1" applyBorder="1" applyAlignment="1">
      <alignment horizontal="center" wrapText="1"/>
    </xf>
    <xf numFmtId="0" fontId="0" fillId="0" borderId="5" xfId="0" applyFont="1" applyFill="1" applyBorder="1"/>
    <xf numFmtId="0" fontId="8" fillId="0" borderId="16" xfId="1" applyFont="1" applyBorder="1" applyAlignment="1">
      <alignment horizontal="right" vertical="top"/>
    </xf>
    <xf numFmtId="0" fontId="11" fillId="0" borderId="28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6" fillId="0" borderId="3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right" wrapText="1"/>
    </xf>
    <xf numFmtId="0" fontId="0" fillId="0" borderId="3" xfId="0" applyFill="1" applyBorder="1" applyAlignment="1">
      <alignment horizontal="left"/>
    </xf>
    <xf numFmtId="0" fontId="12" fillId="0" borderId="25" xfId="0" applyFont="1" applyBorder="1" applyAlignment="1">
      <alignment horizontal="right" vertical="top"/>
    </xf>
    <xf numFmtId="0" fontId="0" fillId="0" borderId="39" xfId="0" applyBorder="1" applyAlignment="1"/>
    <xf numFmtId="0" fontId="0" fillId="0" borderId="30" xfId="0" applyFont="1" applyBorder="1" applyAlignment="1">
      <alignment horizontal="right"/>
    </xf>
    <xf numFmtId="0" fontId="0" fillId="0" borderId="17" xfId="0" applyFill="1" applyBorder="1"/>
    <xf numFmtId="0" fontId="0" fillId="0" borderId="9" xfId="0" applyFont="1" applyFill="1" applyBorder="1"/>
    <xf numFmtId="0" fontId="0" fillId="0" borderId="39" xfId="0" applyFont="1" applyFill="1" applyBorder="1"/>
    <xf numFmtId="0" fontId="0" fillId="0" borderId="9" xfId="0" applyBorder="1" applyAlignment="1">
      <alignment vertical="top"/>
    </xf>
    <xf numFmtId="0" fontId="12" fillId="0" borderId="52" xfId="0" applyFont="1" applyBorder="1" applyAlignment="1">
      <alignment horizontal="center" vertical="top" wrapText="1"/>
    </xf>
    <xf numFmtId="0" fontId="12" fillId="0" borderId="28" xfId="0" applyFont="1" applyBorder="1" applyAlignment="1">
      <alignment horizontal="center" vertical="top" wrapText="1"/>
    </xf>
    <xf numFmtId="0" fontId="12" fillId="0" borderId="54" xfId="0" applyFont="1" applyBorder="1" applyAlignment="1">
      <alignment horizontal="right" vertical="top" wrapText="1"/>
    </xf>
    <xf numFmtId="0" fontId="12" fillId="0" borderId="25" xfId="0" applyFont="1" applyBorder="1" applyAlignment="1">
      <alignment horizontal="right" vertical="top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6" xfId="0" applyFill="1" applyBorder="1"/>
    <xf numFmtId="165" fontId="0" fillId="0" borderId="0" xfId="0" applyNumberFormat="1"/>
    <xf numFmtId="0" fontId="0" fillId="0" borderId="49" xfId="0" applyBorder="1" applyAlignment="1"/>
    <xf numFmtId="0" fontId="0" fillId="0" borderId="33" xfId="0" applyBorder="1"/>
    <xf numFmtId="0" fontId="11" fillId="0" borderId="25" xfId="0" applyFont="1" applyBorder="1" applyAlignment="1">
      <alignment horizontal="center" wrapText="1"/>
    </xf>
    <xf numFmtId="4" fontId="0" fillId="0" borderId="32" xfId="0" applyNumberFormat="1" applyBorder="1"/>
    <xf numFmtId="0" fontId="0" fillId="0" borderId="4" xfId="0" applyBorder="1" applyAlignment="1">
      <alignment horizontal="right" vertical="top"/>
    </xf>
    <xf numFmtId="0" fontId="0" fillId="0" borderId="34" xfId="0" applyBorder="1" applyAlignment="1">
      <alignment horizontal="right"/>
    </xf>
    <xf numFmtId="0" fontId="17" fillId="0" borderId="0" xfId="0" applyFont="1"/>
    <xf numFmtId="0" fontId="12" fillId="0" borderId="10" xfId="0" applyFont="1" applyBorder="1" applyAlignment="1">
      <alignment horizontal="right" vertical="top"/>
    </xf>
    <xf numFmtId="0" fontId="12" fillId="0" borderId="32" xfId="0" applyFont="1" applyBorder="1" applyAlignment="1">
      <alignment horizontal="right" vertical="top"/>
    </xf>
    <xf numFmtId="0" fontId="12" fillId="0" borderId="17" xfId="0" applyFont="1" applyBorder="1" applyAlignment="1">
      <alignment horizontal="right" vertical="top"/>
    </xf>
    <xf numFmtId="0" fontId="12" fillId="0" borderId="0" xfId="0" applyFont="1" applyBorder="1" applyAlignment="1">
      <alignment horizontal="right" vertical="top"/>
    </xf>
    <xf numFmtId="0" fontId="12" fillId="0" borderId="6" xfId="0" applyFont="1" applyBorder="1" applyAlignment="1">
      <alignment horizontal="right" vertical="top"/>
    </xf>
    <xf numFmtId="0" fontId="12" fillId="0" borderId="34" xfId="0" applyFont="1" applyBorder="1" applyAlignment="1">
      <alignment horizontal="right" vertical="top"/>
    </xf>
    <xf numFmtId="0" fontId="0" fillId="0" borderId="30" xfId="0" applyBorder="1" applyAlignment="1">
      <alignment vertical="top"/>
    </xf>
    <xf numFmtId="0" fontId="12" fillId="0" borderId="26" xfId="0" applyFont="1" applyBorder="1" applyAlignment="1">
      <alignment horizontal="right" wrapText="1"/>
    </xf>
    <xf numFmtId="14" fontId="0" fillId="0" borderId="25" xfId="0" applyNumberFormat="1" applyFill="1" applyBorder="1"/>
    <xf numFmtId="0" fontId="0" fillId="0" borderId="25" xfId="0" applyBorder="1" applyAlignment="1">
      <alignment horizontal="right"/>
    </xf>
    <xf numFmtId="0" fontId="8" fillId="0" borderId="0" xfId="1"/>
    <xf numFmtId="4" fontId="17" fillId="0" borderId="0" xfId="0" applyNumberFormat="1" applyFont="1" applyFill="1" applyBorder="1"/>
    <xf numFmtId="0" fontId="0" fillId="0" borderId="12" xfId="0" applyBorder="1" applyAlignment="1">
      <alignment vertical="top"/>
    </xf>
    <xf numFmtId="14" fontId="0" fillId="0" borderId="54" xfId="0" applyNumberFormat="1" applyBorder="1"/>
    <xf numFmtId="0" fontId="0" fillId="0" borderId="39" xfId="0" applyFill="1" applyBorder="1"/>
    <xf numFmtId="0" fontId="0" fillId="0" borderId="49" xfId="0" applyFill="1" applyBorder="1"/>
    <xf numFmtId="0" fontId="0" fillId="0" borderId="43" xfId="0" applyFill="1" applyBorder="1"/>
    <xf numFmtId="0" fontId="0" fillId="0" borderId="32" xfId="0" applyBorder="1" applyAlignment="1">
      <alignment vertical="top"/>
    </xf>
    <xf numFmtId="0" fontId="6" fillId="0" borderId="26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2" fontId="17" fillId="0" borderId="0" xfId="0" applyNumberFormat="1" applyFont="1" applyBorder="1"/>
    <xf numFmtId="0" fontId="17" fillId="0" borderId="0" xfId="0" applyFont="1" applyBorder="1"/>
    <xf numFmtId="4" fontId="17" fillId="0" borderId="0" xfId="0" applyNumberFormat="1" applyFont="1" applyBorder="1"/>
    <xf numFmtId="0" fontId="17" fillId="2" borderId="0" xfId="0" applyFont="1" applyFill="1" applyBorder="1"/>
    <xf numFmtId="0" fontId="0" fillId="2" borderId="0" xfId="0" applyFill="1" applyBorder="1"/>
    <xf numFmtId="4" fontId="0" fillId="2" borderId="0" xfId="0" applyNumberFormat="1" applyFill="1" applyBorder="1"/>
    <xf numFmtId="0" fontId="0" fillId="0" borderId="26" xfId="0" applyBorder="1" applyAlignment="1">
      <alignment horizontal="right"/>
    </xf>
    <xf numFmtId="0" fontId="12" fillId="0" borderId="54" xfId="0" applyFont="1" applyBorder="1" applyAlignment="1">
      <alignment horizontal="right" vertical="top"/>
    </xf>
    <xf numFmtId="0" fontId="12" fillId="0" borderId="26" xfId="0" applyFont="1" applyBorder="1" applyAlignment="1">
      <alignment horizontal="right" vertical="top"/>
    </xf>
    <xf numFmtId="0" fontId="0" fillId="0" borderId="34" xfId="0" applyBorder="1" applyAlignment="1"/>
    <xf numFmtId="0" fontId="0" fillId="0" borderId="26" xfId="0" applyBorder="1" applyAlignment="1">
      <alignment horizontal="right" vertical="top"/>
    </xf>
    <xf numFmtId="0" fontId="8" fillId="0" borderId="1" xfId="1" applyFont="1" applyBorder="1" applyAlignment="1">
      <alignment vertical="top"/>
    </xf>
    <xf numFmtId="0" fontId="8" fillId="0" borderId="4" xfId="1" applyFont="1" applyBorder="1" applyAlignment="1">
      <alignment vertical="top"/>
    </xf>
    <xf numFmtId="0" fontId="0" fillId="0" borderId="4" xfId="0" applyBorder="1" applyAlignment="1"/>
    <xf numFmtId="0" fontId="11" fillId="0" borderId="26" xfId="0" applyFont="1" applyBorder="1" applyAlignment="1">
      <alignment wrapText="1"/>
    </xf>
    <xf numFmtId="49" fontId="14" fillId="0" borderId="8" xfId="0" applyNumberFormat="1" applyFont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12" fillId="0" borderId="26" xfId="0" applyFont="1" applyBorder="1" applyAlignment="1">
      <alignment vertical="top"/>
    </xf>
    <xf numFmtId="0" fontId="12" fillId="0" borderId="1" xfId="0" applyFont="1" applyBorder="1" applyAlignment="1">
      <alignment wrapText="1"/>
    </xf>
    <xf numFmtId="0" fontId="0" fillId="0" borderId="59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4" fontId="11" fillId="0" borderId="38" xfId="0" applyNumberFormat="1" applyFont="1" applyFill="1" applyBorder="1" applyAlignment="1">
      <alignment vertical="top"/>
    </xf>
    <xf numFmtId="4" fontId="0" fillId="0" borderId="38" xfId="0" applyNumberFormat="1" applyFill="1" applyBorder="1" applyAlignment="1">
      <alignment vertical="top"/>
    </xf>
    <xf numFmtId="0" fontId="11" fillId="0" borderId="42" xfId="0" applyFont="1" applyBorder="1"/>
    <xf numFmtId="0" fontId="0" fillId="2" borderId="0" xfId="0" applyFill="1"/>
    <xf numFmtId="4" fontId="19" fillId="2" borderId="0" xfId="0" applyNumberFormat="1" applyFont="1" applyFill="1"/>
    <xf numFmtId="4" fontId="11" fillId="0" borderId="33" xfId="0" applyNumberFormat="1" applyFont="1" applyBorder="1"/>
    <xf numFmtId="0" fontId="0" fillId="0" borderId="17" xfId="0" applyBorder="1" applyAlignment="1"/>
    <xf numFmtId="4" fontId="0" fillId="0" borderId="22" xfId="0" applyNumberFormat="1" applyBorder="1"/>
    <xf numFmtId="4" fontId="0" fillId="0" borderId="11" xfId="0" applyNumberFormat="1" applyBorder="1"/>
    <xf numFmtId="4" fontId="0" fillId="0" borderId="31" xfId="0" applyNumberFormat="1" applyBorder="1"/>
    <xf numFmtId="0" fontId="0" fillId="0" borderId="26" xfId="0" applyFill="1" applyBorder="1" applyAlignment="1">
      <alignment horizontal="left"/>
    </xf>
    <xf numFmtId="0" fontId="0" fillId="0" borderId="12" xfId="0" applyBorder="1" applyAlignment="1"/>
    <xf numFmtId="4" fontId="0" fillId="0" borderId="13" xfId="0" applyNumberFormat="1" applyFill="1" applyBorder="1"/>
    <xf numFmtId="0" fontId="0" fillId="0" borderId="17" xfId="0" applyFill="1" applyBorder="1" applyAlignment="1">
      <alignment horizontal="left"/>
    </xf>
    <xf numFmtId="4" fontId="0" fillId="0" borderId="26" xfId="0" applyNumberFormat="1" applyFill="1" applyBorder="1"/>
    <xf numFmtId="0" fontId="0" fillId="0" borderId="6" xfId="0" applyFill="1" applyBorder="1" applyAlignment="1">
      <alignment horizontal="left"/>
    </xf>
    <xf numFmtId="0" fontId="0" fillId="0" borderId="49" xfId="0" applyFont="1" applyFill="1" applyBorder="1"/>
    <xf numFmtId="0" fontId="0" fillId="0" borderId="13" xfId="0" applyFont="1" applyFill="1" applyBorder="1"/>
    <xf numFmtId="14" fontId="0" fillId="0" borderId="25" xfId="0" applyNumberFormat="1" applyBorder="1"/>
    <xf numFmtId="14" fontId="0" fillId="0" borderId="54" xfId="0" applyNumberFormat="1" applyFill="1" applyBorder="1"/>
    <xf numFmtId="0" fontId="12" fillId="0" borderId="53" xfId="0" applyFont="1" applyBorder="1" applyAlignment="1">
      <alignment horizontal="right" wrapText="1"/>
    </xf>
    <xf numFmtId="0" fontId="12" fillId="0" borderId="47" xfId="0" applyFont="1" applyBorder="1" applyAlignment="1">
      <alignment horizontal="right" wrapText="1"/>
    </xf>
    <xf numFmtId="0" fontId="2" fillId="0" borderId="2" xfId="0" applyFont="1" applyBorder="1" applyAlignment="1">
      <alignment horizontal="center" wrapText="1"/>
    </xf>
    <xf numFmtId="0" fontId="11" fillId="0" borderId="26" xfId="0" applyFont="1" applyBorder="1" applyAlignment="1">
      <alignment horizontal="center" wrapText="1"/>
    </xf>
    <xf numFmtId="0" fontId="11" fillId="0" borderId="54" xfId="0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4" fillId="0" borderId="54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0" fillId="0" borderId="25" xfId="0" applyFill="1" applyBorder="1" applyAlignment="1">
      <alignment horizontal="left"/>
    </xf>
    <xf numFmtId="0" fontId="0" fillId="0" borderId="6" xfId="0" applyBorder="1" applyAlignment="1"/>
    <xf numFmtId="0" fontId="12" fillId="0" borderId="1" xfId="0" applyFont="1" applyBorder="1" applyAlignment="1">
      <alignment horizontal="right" wrapText="1"/>
    </xf>
    <xf numFmtId="0" fontId="11" fillId="0" borderId="21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1" fillId="0" borderId="14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6" xfId="0" applyFont="1" applyBorder="1" applyAlignment="1">
      <alignment horizontal="center" wrapText="1"/>
    </xf>
    <xf numFmtId="0" fontId="11" fillId="0" borderId="21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0" fillId="0" borderId="54" xfId="0" applyBorder="1" applyAlignment="1">
      <alignment vertical="top"/>
    </xf>
    <xf numFmtId="0" fontId="12" fillId="0" borderId="26" xfId="0" applyFont="1" applyBorder="1" applyAlignment="1">
      <alignment horizontal="right" vertical="top" wrapText="1"/>
    </xf>
    <xf numFmtId="0" fontId="0" fillId="0" borderId="25" xfId="0" applyBorder="1" applyAlignment="1">
      <alignment horizontal="right" vertical="top" wrapText="1"/>
    </xf>
    <xf numFmtId="0" fontId="0" fillId="0" borderId="5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54" xfId="0" applyBorder="1" applyAlignment="1">
      <alignment horizontal="right" vertical="top"/>
    </xf>
    <xf numFmtId="0" fontId="0" fillId="0" borderId="26" xfId="0" applyBorder="1" applyAlignment="1">
      <alignment vertical="top"/>
    </xf>
    <xf numFmtId="0" fontId="0" fillId="0" borderId="25" xfId="0" applyBorder="1" applyAlignment="1">
      <alignment vertical="top" wrapText="1"/>
    </xf>
    <xf numFmtId="0" fontId="5" fillId="0" borderId="26" xfId="0" applyFont="1" applyBorder="1" applyAlignment="1">
      <alignment horizontal="right" vertical="top" wrapText="1"/>
    </xf>
    <xf numFmtId="0" fontId="5" fillId="0" borderId="25" xfId="0" applyFont="1" applyBorder="1" applyAlignment="1">
      <alignment horizontal="right" vertical="top" wrapText="1"/>
    </xf>
    <xf numFmtId="0" fontId="0" fillId="0" borderId="54" xfId="0" applyBorder="1" applyAlignment="1"/>
    <xf numFmtId="0" fontId="0" fillId="0" borderId="25" xfId="0" applyBorder="1" applyAlignment="1">
      <alignment vertical="top"/>
    </xf>
    <xf numFmtId="0" fontId="0" fillId="0" borderId="7" xfId="0" applyBorder="1" applyAlignment="1"/>
    <xf numFmtId="0" fontId="0" fillId="0" borderId="0" xfId="0" applyBorder="1" applyAlignment="1">
      <alignment vertical="top"/>
    </xf>
    <xf numFmtId="0" fontId="0" fillId="0" borderId="5" xfId="0" applyBorder="1" applyAlignment="1"/>
    <xf numFmtId="0" fontId="0" fillId="0" borderId="3" xfId="0" applyBorder="1" applyAlignment="1"/>
    <xf numFmtId="0" fontId="0" fillId="0" borderId="17" xfId="0" applyBorder="1" applyAlignment="1">
      <alignment vertical="top"/>
    </xf>
    <xf numFmtId="0" fontId="0" fillId="0" borderId="12" xfId="0" applyBorder="1"/>
    <xf numFmtId="0" fontId="0" fillId="0" borderId="13" xfId="0" applyBorder="1"/>
    <xf numFmtId="0" fontId="0" fillId="0" borderId="30" xfId="0" applyBorder="1"/>
    <xf numFmtId="0" fontId="0" fillId="0" borderId="44" xfId="0" applyBorder="1"/>
    <xf numFmtId="0" fontId="0" fillId="0" borderId="9" xfId="0" applyBorder="1"/>
    <xf numFmtId="4" fontId="0" fillId="0" borderId="9" xfId="0" applyNumberFormat="1" applyBorder="1"/>
    <xf numFmtId="0" fontId="0" fillId="0" borderId="52" xfId="0" applyBorder="1" applyAlignment="1"/>
    <xf numFmtId="0" fontId="0" fillId="0" borderId="28" xfId="0" applyBorder="1" applyAlignment="1"/>
    <xf numFmtId="0" fontId="0" fillId="0" borderId="25" xfId="0" applyBorder="1" applyAlignment="1"/>
    <xf numFmtId="0" fontId="0" fillId="0" borderId="44" xfId="0" applyBorder="1" applyAlignment="1">
      <alignment vertical="top"/>
    </xf>
    <xf numFmtId="0" fontId="11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9" fillId="0" borderId="8" xfId="1" applyFont="1" applyFill="1" applyBorder="1" applyAlignment="1">
      <alignment horizontal="center" wrapText="1"/>
    </xf>
    <xf numFmtId="0" fontId="9" fillId="0" borderId="2" xfId="1" applyFont="1" applyBorder="1" applyAlignment="1">
      <alignment horizontal="center" wrapText="1"/>
    </xf>
    <xf numFmtId="0" fontId="0" fillId="0" borderId="25" xfId="0" applyBorder="1" applyAlignment="1">
      <alignment horizontal="right" vertical="top"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5" xfId="0" applyBorder="1" applyAlignment="1">
      <alignment vertical="top" wrapText="1"/>
    </xf>
    <xf numFmtId="0" fontId="0" fillId="0" borderId="54" xfId="0" applyBorder="1" applyAlignment="1">
      <alignment vertical="top"/>
    </xf>
    <xf numFmtId="0" fontId="0" fillId="0" borderId="54" xfId="0" applyBorder="1" applyAlignment="1">
      <alignment horizontal="right" vertical="top"/>
    </xf>
    <xf numFmtId="0" fontId="0" fillId="0" borderId="25" xfId="0" applyBorder="1" applyAlignment="1">
      <alignment horizontal="right" vertical="top"/>
    </xf>
    <xf numFmtId="0" fontId="0" fillId="0" borderId="30" xfId="0" applyBorder="1"/>
    <xf numFmtId="0" fontId="0" fillId="0" borderId="44" xfId="0" applyBorder="1"/>
    <xf numFmtId="0" fontId="0" fillId="0" borderId="9" xfId="0" applyBorder="1"/>
    <xf numFmtId="0" fontId="0" fillId="0" borderId="25" xfId="0" applyBorder="1" applyAlignment="1"/>
    <xf numFmtId="0" fontId="0" fillId="0" borderId="44" xfId="0" applyBorder="1" applyAlignment="1">
      <alignment vertical="top"/>
    </xf>
    <xf numFmtId="0" fontId="0" fillId="0" borderId="43" xfId="0" applyBorder="1" applyAlignment="1">
      <alignment vertical="top"/>
    </xf>
    <xf numFmtId="0" fontId="12" fillId="0" borderId="52" xfId="0" applyFont="1" applyBorder="1" applyAlignment="1">
      <alignment wrapText="1"/>
    </xf>
    <xf numFmtId="4" fontId="18" fillId="0" borderId="51" xfId="0" applyNumberFormat="1" applyFont="1" applyBorder="1"/>
    <xf numFmtId="0" fontId="12" fillId="0" borderId="44" xfId="0" applyFont="1" applyBorder="1" applyAlignment="1">
      <alignment horizontal="right" wrapText="1"/>
    </xf>
    <xf numFmtId="4" fontId="11" fillId="0" borderId="54" xfId="0" applyNumberFormat="1" applyFont="1" applyBorder="1"/>
    <xf numFmtId="4" fontId="0" fillId="0" borderId="50" xfId="0" applyNumberFormat="1" applyBorder="1"/>
    <xf numFmtId="4" fontId="0" fillId="0" borderId="29" xfId="0" applyNumberFormat="1" applyBorder="1"/>
    <xf numFmtId="0" fontId="0" fillId="0" borderId="35" xfId="0" applyFill="1" applyBorder="1"/>
    <xf numFmtId="14" fontId="0" fillId="0" borderId="42" xfId="0" applyNumberFormat="1" applyBorder="1"/>
    <xf numFmtId="14" fontId="0" fillId="0" borderId="27" xfId="0" applyNumberFormat="1" applyBorder="1"/>
    <xf numFmtId="4" fontId="0" fillId="0" borderId="9" xfId="0" applyNumberFormat="1" applyBorder="1"/>
    <xf numFmtId="0" fontId="0" fillId="0" borderId="25" xfId="0" applyBorder="1" applyAlignment="1">
      <alignment horizontal="center" vertical="top" wrapText="1"/>
    </xf>
    <xf numFmtId="0" fontId="0" fillId="0" borderId="45" xfId="0" applyFill="1" applyBorder="1"/>
    <xf numFmtId="0" fontId="0" fillId="0" borderId="61" xfId="0" applyBorder="1"/>
    <xf numFmtId="0" fontId="6" fillId="0" borderId="54" xfId="0" applyFont="1" applyBorder="1" applyAlignment="1">
      <alignment horizontal="center" vertical="top" wrapText="1"/>
    </xf>
    <xf numFmtId="0" fontId="0" fillId="0" borderId="56" xfId="0" applyBorder="1" applyAlignment="1">
      <alignment vertical="top"/>
    </xf>
    <xf numFmtId="0" fontId="0" fillId="0" borderId="53" xfId="0" applyBorder="1" applyAlignment="1">
      <alignment vertical="top"/>
    </xf>
    <xf numFmtId="0" fontId="0" fillId="0" borderId="62" xfId="0" applyFill="1" applyBorder="1"/>
    <xf numFmtId="0" fontId="0" fillId="0" borderId="27" xfId="0" applyBorder="1" applyAlignment="1"/>
    <xf numFmtId="0" fontId="8" fillId="0" borderId="54" xfId="1" applyFont="1" applyBorder="1" applyAlignment="1">
      <alignment horizontal="right"/>
    </xf>
    <xf numFmtId="0" fontId="0" fillId="0" borderId="26" xfId="0" applyBorder="1" applyAlignment="1">
      <alignment vertical="top"/>
    </xf>
    <xf numFmtId="0" fontId="0" fillId="0" borderId="1" xfId="0" applyBorder="1" applyAlignment="1"/>
    <xf numFmtId="0" fontId="0" fillId="0" borderId="44" xfId="0" applyBorder="1"/>
    <xf numFmtId="0" fontId="0" fillId="0" borderId="9" xfId="0" applyBorder="1" applyAlignment="1">
      <alignment vertical="top"/>
    </xf>
    <xf numFmtId="0" fontId="0" fillId="0" borderId="18" xfId="0" applyBorder="1"/>
    <xf numFmtId="166" fontId="0" fillId="0" borderId="26" xfId="0" applyNumberFormat="1" applyBorder="1"/>
    <xf numFmtId="0" fontId="0" fillId="2" borderId="26" xfId="0" applyFill="1" applyBorder="1" applyAlignment="1">
      <alignment horizontal="right"/>
    </xf>
    <xf numFmtId="0" fontId="0" fillId="0" borderId="0" xfId="0" applyBorder="1" applyAlignment="1"/>
    <xf numFmtId="0" fontId="0" fillId="0" borderId="35" xfId="0" applyBorder="1" applyAlignment="1"/>
    <xf numFmtId="0" fontId="17" fillId="0" borderId="0" xfId="0" applyFont="1" applyBorder="1" applyAlignment="1">
      <alignment vertical="top"/>
    </xf>
    <xf numFmtId="4" fontId="0" fillId="0" borderId="0" xfId="0" applyNumberFormat="1" applyBorder="1" applyAlignment="1">
      <alignment vertical="top"/>
    </xf>
    <xf numFmtId="0" fontId="5" fillId="0" borderId="54" xfId="0" applyFont="1" applyBorder="1" applyAlignment="1">
      <alignment horizontal="right" vertical="top" wrapText="1"/>
    </xf>
    <xf numFmtId="0" fontId="0" fillId="0" borderId="25" xfId="0" applyBorder="1" applyAlignment="1">
      <alignment wrapText="1"/>
    </xf>
    <xf numFmtId="0" fontId="0" fillId="0" borderId="30" xfId="0" applyBorder="1" applyAlignment="1"/>
    <xf numFmtId="4" fontId="0" fillId="2" borderId="26" xfId="0" applyNumberFormat="1" applyFill="1" applyBorder="1"/>
    <xf numFmtId="4" fontId="11" fillId="0" borderId="25" xfId="0" applyNumberFormat="1" applyFont="1" applyFill="1" applyBorder="1"/>
    <xf numFmtId="0" fontId="0" fillId="0" borderId="54" xfId="0" applyBorder="1"/>
    <xf numFmtId="0" fontId="0" fillId="0" borderId="44" xfId="0" applyBorder="1" applyAlignment="1">
      <alignment vertical="top"/>
    </xf>
    <xf numFmtId="0" fontId="0" fillId="0" borderId="54" xfId="0" applyBorder="1"/>
    <xf numFmtId="0" fontId="0" fillId="0" borderId="26" xfId="0" applyFill="1" applyBorder="1" applyAlignment="1">
      <alignment horizontal="right" vertical="top"/>
    </xf>
    <xf numFmtId="4" fontId="0" fillId="0" borderId="24" xfId="0" applyNumberFormat="1" applyFill="1" applyBorder="1" applyAlignment="1">
      <alignment vertical="top"/>
    </xf>
    <xf numFmtId="0" fontId="11" fillId="0" borderId="0" xfId="0" applyFont="1" applyBorder="1" applyAlignment="1">
      <alignment horizontal="center" wrapText="1"/>
    </xf>
    <xf numFmtId="0" fontId="11" fillId="0" borderId="54" xfId="0" applyFont="1" applyBorder="1" applyAlignment="1">
      <alignment wrapText="1"/>
    </xf>
    <xf numFmtId="0" fontId="9" fillId="0" borderId="2" xfId="1" applyFont="1" applyBorder="1" applyAlignment="1">
      <alignment horizontal="center" wrapText="1"/>
    </xf>
    <xf numFmtId="0" fontId="0" fillId="0" borderId="9" xfId="0" applyBorder="1" applyAlignment="1">
      <alignment vertical="top"/>
    </xf>
    <xf numFmtId="0" fontId="5" fillId="0" borderId="26" xfId="0" applyFont="1" applyBorder="1" applyAlignment="1">
      <alignment horizontal="right" vertical="top" wrapText="1"/>
    </xf>
    <xf numFmtId="0" fontId="5" fillId="0" borderId="54" xfId="0" applyFont="1" applyBorder="1" applyAlignment="1">
      <alignment horizontal="right" vertical="top" wrapText="1"/>
    </xf>
    <xf numFmtId="0" fontId="5" fillId="0" borderId="25" xfId="0" applyFont="1" applyBorder="1" applyAlignment="1">
      <alignment horizontal="right" vertical="top" wrapText="1"/>
    </xf>
    <xf numFmtId="0" fontId="21" fillId="2" borderId="60" xfId="2" applyFont="1" applyFill="1"/>
    <xf numFmtId="0" fontId="21" fillId="2" borderId="60" xfId="2" applyFont="1" applyFill="1" applyAlignment="1">
      <alignment horizontal="right"/>
    </xf>
    <xf numFmtId="4" fontId="21" fillId="2" borderId="60" xfId="2" applyNumberFormat="1" applyFont="1" applyFill="1"/>
    <xf numFmtId="49" fontId="21" fillId="2" borderId="60" xfId="2" applyNumberFormat="1" applyFont="1" applyFill="1"/>
    <xf numFmtId="0" fontId="21" fillId="2" borderId="60" xfId="2" applyFont="1" applyFill="1" applyAlignment="1">
      <alignment vertical="top"/>
    </xf>
    <xf numFmtId="0" fontId="6" fillId="0" borderId="34" xfId="0" applyFont="1" applyBorder="1" applyAlignment="1">
      <alignment horizontal="center" vertical="top" wrapText="1"/>
    </xf>
    <xf numFmtId="0" fontId="0" fillId="0" borderId="3" xfId="0" applyBorder="1" applyAlignment="1">
      <alignment vertical="top"/>
    </xf>
    <xf numFmtId="0" fontId="21" fillId="2" borderId="65" xfId="2" applyFont="1" applyFill="1" applyBorder="1"/>
    <xf numFmtId="0" fontId="21" fillId="2" borderId="67" xfId="2" applyFont="1" applyFill="1" applyBorder="1"/>
    <xf numFmtId="0" fontId="21" fillId="2" borderId="63" xfId="2" applyFont="1" applyFill="1" applyBorder="1"/>
    <xf numFmtId="0" fontId="21" fillId="2" borderId="63" xfId="2" applyFont="1" applyFill="1" applyBorder="1" applyAlignment="1">
      <alignment horizontal="right"/>
    </xf>
    <xf numFmtId="4" fontId="21" fillId="2" borderId="63" xfId="2" applyNumberFormat="1" applyFont="1" applyFill="1" applyBorder="1"/>
    <xf numFmtId="0" fontId="21" fillId="2" borderId="69" xfId="2" applyFont="1" applyFill="1" applyBorder="1" applyAlignment="1">
      <alignment horizontal="center"/>
    </xf>
    <xf numFmtId="0" fontId="21" fillId="2" borderId="70" xfId="2" applyFont="1" applyFill="1" applyBorder="1" applyAlignment="1">
      <alignment horizontal="center"/>
    </xf>
    <xf numFmtId="49" fontId="21" fillId="2" borderId="65" xfId="2" applyNumberFormat="1" applyFont="1" applyFill="1" applyBorder="1"/>
    <xf numFmtId="0" fontId="21" fillId="2" borderId="65" xfId="2" applyFont="1" applyFill="1" applyBorder="1" applyAlignment="1">
      <alignment horizontal="right"/>
    </xf>
    <xf numFmtId="4" fontId="21" fillId="2" borderId="66" xfId="2" applyNumberFormat="1" applyFont="1" applyFill="1" applyBorder="1"/>
    <xf numFmtId="49" fontId="21" fillId="2" borderId="68" xfId="2" applyNumberFormat="1" applyFont="1" applyFill="1" applyBorder="1"/>
    <xf numFmtId="49" fontId="21" fillId="2" borderId="75" xfId="2" applyNumberFormat="1" applyFont="1" applyFill="1" applyBorder="1"/>
    <xf numFmtId="49" fontId="21" fillId="2" borderId="63" xfId="2" applyNumberFormat="1" applyFont="1" applyFill="1" applyBorder="1"/>
    <xf numFmtId="4" fontId="21" fillId="2" borderId="76" xfId="2" applyNumberFormat="1" applyFont="1" applyFill="1" applyBorder="1"/>
    <xf numFmtId="0" fontId="21" fillId="2" borderId="63" xfId="2" applyFont="1" applyFill="1" applyBorder="1" applyAlignment="1">
      <alignment horizontal="right" wrapText="1"/>
    </xf>
    <xf numFmtId="49" fontId="21" fillId="2" borderId="63" xfId="2" applyNumberFormat="1" applyFont="1" applyFill="1" applyBorder="1" applyAlignment="1">
      <alignment vertical="top" wrapText="1"/>
    </xf>
    <xf numFmtId="4" fontId="21" fillId="2" borderId="18" xfId="2" applyNumberFormat="1" applyFont="1" applyFill="1" applyBorder="1"/>
    <xf numFmtId="0" fontId="21" fillId="2" borderId="67" xfId="2" applyFont="1" applyFill="1" applyBorder="1" applyAlignment="1">
      <alignment horizontal="right" wrapText="1"/>
    </xf>
    <xf numFmtId="0" fontId="21" fillId="2" borderId="69" xfId="2" applyFont="1" applyFill="1" applyBorder="1" applyAlignment="1">
      <alignment horizontal="right" wrapText="1"/>
    </xf>
    <xf numFmtId="0" fontId="21" fillId="2" borderId="70" xfId="2" applyFont="1" applyFill="1" applyBorder="1" applyAlignment="1">
      <alignment horizontal="right" wrapText="1"/>
    </xf>
    <xf numFmtId="49" fontId="21" fillId="2" borderId="67" xfId="2" applyNumberFormat="1" applyFont="1" applyFill="1" applyBorder="1" applyAlignment="1">
      <alignment vertical="top" wrapText="1"/>
    </xf>
    <xf numFmtId="0" fontId="21" fillId="2" borderId="63" xfId="2" applyFont="1" applyFill="1" applyBorder="1" applyAlignment="1">
      <alignment horizontal="left"/>
    </xf>
    <xf numFmtId="0" fontId="21" fillId="2" borderId="67" xfId="2" applyFont="1" applyFill="1" applyBorder="1" applyAlignment="1">
      <alignment horizontal="right"/>
    </xf>
    <xf numFmtId="0" fontId="15" fillId="2" borderId="69" xfId="2" applyFont="1" applyFill="1" applyBorder="1" applyAlignment="1">
      <alignment horizontal="center"/>
    </xf>
    <xf numFmtId="0" fontId="15" fillId="2" borderId="69" xfId="2" applyFont="1" applyFill="1" applyBorder="1"/>
    <xf numFmtId="0" fontId="15" fillId="2" borderId="69" xfId="2" applyFont="1" applyFill="1" applyBorder="1" applyAlignment="1">
      <alignment vertical="top"/>
    </xf>
    <xf numFmtId="0" fontId="15" fillId="2" borderId="69" xfId="2" applyFont="1" applyFill="1" applyBorder="1" applyAlignment="1">
      <alignment horizontal="right"/>
    </xf>
    <xf numFmtId="4" fontId="15" fillId="2" borderId="69" xfId="2" applyNumberFormat="1" applyFont="1" applyFill="1" applyBorder="1"/>
    <xf numFmtId="0" fontId="15" fillId="2" borderId="70" xfId="2" applyFont="1" applyFill="1" applyBorder="1" applyAlignment="1">
      <alignment horizontal="center"/>
    </xf>
    <xf numFmtId="0" fontId="15" fillId="2" borderId="70" xfId="2" applyFont="1" applyFill="1" applyBorder="1" applyAlignment="1">
      <alignment vertical="top"/>
    </xf>
    <xf numFmtId="0" fontId="15" fillId="2" borderId="70" xfId="2" applyFont="1" applyFill="1" applyBorder="1"/>
    <xf numFmtId="0" fontId="15" fillId="2" borderId="70" xfId="2" applyFont="1" applyFill="1" applyBorder="1" applyAlignment="1">
      <alignment horizontal="right"/>
    </xf>
    <xf numFmtId="4" fontId="15" fillId="2" borderId="70" xfId="2" applyNumberFormat="1" applyFont="1" applyFill="1" applyBorder="1"/>
    <xf numFmtId="4" fontId="21" fillId="2" borderId="67" xfId="2" applyNumberFormat="1" applyFont="1" applyFill="1" applyBorder="1"/>
    <xf numFmtId="0" fontId="21" fillId="2" borderId="69" xfId="2" applyFont="1" applyFill="1" applyBorder="1" applyAlignment="1">
      <alignment horizontal="center" wrapText="1"/>
    </xf>
    <xf numFmtId="0" fontId="21" fillId="2" borderId="74" xfId="2" applyFont="1" applyFill="1" applyBorder="1" applyAlignment="1">
      <alignment horizontal="center" wrapText="1"/>
    </xf>
    <xf numFmtId="0" fontId="21" fillId="2" borderId="70" xfId="2" applyFont="1" applyFill="1" applyBorder="1" applyAlignment="1">
      <alignment horizontal="center" wrapText="1"/>
    </xf>
    <xf numFmtId="0" fontId="21" fillId="2" borderId="81" xfId="2" applyFont="1" applyFill="1" applyBorder="1" applyAlignment="1">
      <alignment horizontal="center" wrapText="1"/>
    </xf>
    <xf numFmtId="0" fontId="21" fillId="2" borderId="82" xfId="2" applyFont="1" applyFill="1" applyBorder="1" applyAlignment="1">
      <alignment horizontal="center" wrapText="1"/>
    </xf>
    <xf numFmtId="0" fontId="21" fillId="2" borderId="83" xfId="2" applyFont="1" applyFill="1" applyBorder="1" applyAlignment="1">
      <alignment horizontal="center" wrapText="1"/>
    </xf>
    <xf numFmtId="0" fontId="21" fillId="2" borderId="84" xfId="2" applyFont="1" applyFill="1" applyBorder="1" applyAlignment="1">
      <alignment horizontal="center" wrapText="1"/>
    </xf>
    <xf numFmtId="0" fontId="21" fillId="2" borderId="85" xfId="2" applyFont="1" applyFill="1" applyBorder="1" applyAlignment="1">
      <alignment horizontal="center" wrapText="1"/>
    </xf>
    <xf numFmtId="0" fontId="15" fillId="2" borderId="80" xfId="2" applyFont="1" applyFill="1" applyBorder="1"/>
    <xf numFmtId="0" fontId="15" fillId="2" borderId="60" xfId="2" applyFont="1" applyFill="1" applyBorder="1"/>
    <xf numFmtId="0" fontId="15" fillId="2" borderId="60" xfId="2" applyFont="1" applyFill="1" applyBorder="1" applyAlignment="1">
      <alignment horizontal="right"/>
    </xf>
    <xf numFmtId="4" fontId="15" fillId="2" borderId="64" xfId="2" applyNumberFormat="1" applyFont="1" applyFill="1" applyBorder="1"/>
    <xf numFmtId="0" fontId="15" fillId="2" borderId="81" xfId="2" applyFont="1" applyFill="1" applyBorder="1"/>
    <xf numFmtId="0" fontId="15" fillId="2" borderId="82" xfId="2" applyFont="1" applyFill="1" applyBorder="1"/>
    <xf numFmtId="0" fontId="15" fillId="2" borderId="75" xfId="2" applyFont="1" applyFill="1" applyBorder="1"/>
    <xf numFmtId="0" fontId="15" fillId="2" borderId="63" xfId="2" applyFont="1" applyFill="1" applyBorder="1"/>
    <xf numFmtId="17" fontId="15" fillId="2" borderId="73" xfId="2" applyNumberFormat="1" applyFont="1" applyFill="1" applyBorder="1"/>
    <xf numFmtId="0" fontId="15" fillId="2" borderId="68" xfId="2" applyFont="1" applyFill="1" applyBorder="1"/>
    <xf numFmtId="0" fontId="15" fillId="2" borderId="65" xfId="2" applyFont="1" applyFill="1" applyBorder="1"/>
    <xf numFmtId="4" fontId="21" fillId="2" borderId="26" xfId="2" applyNumberFormat="1" applyFont="1" applyFill="1" applyBorder="1"/>
    <xf numFmtId="0" fontId="15" fillId="2" borderId="63" xfId="2" applyFont="1" applyFill="1" applyBorder="1" applyAlignment="1">
      <alignment horizontal="right"/>
    </xf>
    <xf numFmtId="4" fontId="15" fillId="2" borderId="76" xfId="2" applyNumberFormat="1" applyFont="1" applyFill="1" applyBorder="1"/>
    <xf numFmtId="0" fontId="15" fillId="2" borderId="9" xfId="2" applyFont="1" applyFill="1" applyBorder="1"/>
    <xf numFmtId="0" fontId="15" fillId="2" borderId="9" xfId="2" applyFont="1" applyFill="1" applyBorder="1" applyAlignment="1">
      <alignment horizontal="right"/>
    </xf>
    <xf numFmtId="4" fontId="15" fillId="2" borderId="9" xfId="2" applyNumberFormat="1" applyFont="1" applyFill="1" applyBorder="1"/>
    <xf numFmtId="0" fontId="21" fillId="2" borderId="88" xfId="2" applyFont="1" applyFill="1" applyBorder="1" applyAlignment="1">
      <alignment horizontal="center" wrapText="1"/>
    </xf>
    <xf numFmtId="0" fontId="15" fillId="2" borderId="89" xfId="2" applyFont="1" applyFill="1" applyBorder="1"/>
    <xf numFmtId="0" fontId="15" fillId="2" borderId="74" xfId="2" applyFont="1" applyFill="1" applyBorder="1" applyAlignment="1">
      <alignment vertical="top"/>
    </xf>
    <xf numFmtId="0" fontId="15" fillId="2" borderId="67" xfId="2" applyFont="1" applyFill="1" applyBorder="1"/>
    <xf numFmtId="4" fontId="15" fillId="2" borderId="90" xfId="2" applyNumberFormat="1" applyFont="1" applyFill="1" applyBorder="1"/>
    <xf numFmtId="4" fontId="21" fillId="2" borderId="25" xfId="2" applyNumberFormat="1" applyFont="1" applyFill="1" applyBorder="1"/>
    <xf numFmtId="0" fontId="21" fillId="2" borderId="91" xfId="2" applyFont="1" applyFill="1" applyBorder="1"/>
    <xf numFmtId="0" fontId="21" fillId="2" borderId="0" xfId="2" applyFont="1" applyFill="1" applyBorder="1"/>
    <xf numFmtId="0" fontId="0" fillId="0" borderId="13" xfId="0" applyBorder="1"/>
    <xf numFmtId="0" fontId="0" fillId="0" borderId="12" xfId="0" applyBorder="1"/>
    <xf numFmtId="49" fontId="15" fillId="2" borderId="81" xfId="2" applyNumberFormat="1" applyFont="1" applyFill="1" applyBorder="1" applyAlignment="1">
      <alignment vertical="top" wrapText="1"/>
    </xf>
    <xf numFmtId="49" fontId="15" fillId="2" borderId="74" xfId="2" applyNumberFormat="1" applyFont="1" applyFill="1" applyBorder="1" applyAlignment="1">
      <alignment vertical="top" wrapText="1"/>
    </xf>
    <xf numFmtId="0" fontId="15" fillId="2" borderId="70" xfId="2" applyFont="1" applyFill="1" applyBorder="1" applyAlignment="1">
      <alignment vertical="top" wrapText="1"/>
    </xf>
    <xf numFmtId="0" fontId="0" fillId="0" borderId="40" xfId="0" applyBorder="1" applyAlignment="1">
      <alignment horizontal="left"/>
    </xf>
    <xf numFmtId="0" fontId="0" fillId="0" borderId="39" xfId="0" applyBorder="1" applyAlignment="1">
      <alignment horizontal="left"/>
    </xf>
    <xf numFmtId="0" fontId="21" fillId="2" borderId="70" xfId="2" applyFont="1" applyFill="1" applyBorder="1"/>
    <xf numFmtId="4" fontId="21" fillId="2" borderId="72" xfId="2" applyNumberFormat="1" applyFont="1" applyFill="1" applyBorder="1"/>
    <xf numFmtId="0" fontId="21" fillId="2" borderId="70" xfId="2" applyFont="1" applyFill="1" applyBorder="1" applyAlignment="1">
      <alignment horizontal="right"/>
    </xf>
    <xf numFmtId="0" fontId="0" fillId="0" borderId="49" xfId="0" applyFill="1" applyBorder="1" applyAlignment="1">
      <alignment horizontal="left"/>
    </xf>
    <xf numFmtId="0" fontId="0" fillId="0" borderId="2" xfId="0" applyBorder="1" applyAlignment="1">
      <alignment vertical="top"/>
    </xf>
    <xf numFmtId="0" fontId="0" fillId="0" borderId="5" xfId="0" applyBorder="1" applyAlignment="1">
      <alignment vertical="top"/>
    </xf>
    <xf numFmtId="0" fontId="5" fillId="0" borderId="26" xfId="0" applyFont="1" applyBorder="1" applyAlignment="1">
      <alignment horizontal="right" vertical="top" wrapText="1"/>
    </xf>
    <xf numFmtId="0" fontId="5" fillId="0" borderId="54" xfId="0" applyFont="1" applyBorder="1" applyAlignment="1">
      <alignment horizontal="right" vertical="top" wrapText="1"/>
    </xf>
    <xf numFmtId="0" fontId="5" fillId="0" borderId="25" xfId="0" applyFont="1" applyBorder="1" applyAlignment="1">
      <alignment horizontal="right" vertical="top" wrapText="1"/>
    </xf>
    <xf numFmtId="0" fontId="17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44" xfId="0" applyBorder="1"/>
    <xf numFmtId="0" fontId="0" fillId="0" borderId="43" xfId="0" applyBorder="1" applyAlignment="1">
      <alignment horizontal="left"/>
    </xf>
    <xf numFmtId="0" fontId="21" fillId="2" borderId="93" xfId="2" applyFont="1" applyFill="1" applyBorder="1" applyAlignment="1">
      <alignment horizontal="right" wrapText="1"/>
    </xf>
    <xf numFmtId="49" fontId="21" fillId="2" borderId="94" xfId="2" applyNumberFormat="1" applyFont="1" applyFill="1" applyBorder="1" applyAlignment="1">
      <alignment vertical="top" wrapText="1"/>
    </xf>
    <xf numFmtId="0" fontId="21" fillId="2" borderId="95" xfId="2" applyFont="1" applyFill="1" applyBorder="1" applyAlignment="1">
      <alignment horizontal="right" wrapText="1"/>
    </xf>
    <xf numFmtId="49" fontId="21" fillId="2" borderId="65" xfId="2" applyNumberFormat="1" applyFont="1" applyFill="1" applyBorder="1" applyAlignment="1">
      <alignment vertical="top" wrapText="1"/>
    </xf>
    <xf numFmtId="4" fontId="21" fillId="2" borderId="18" xfId="2" applyNumberFormat="1" applyFont="1" applyFill="1" applyBorder="1" applyAlignment="1">
      <alignment horizontal="right"/>
    </xf>
    <xf numFmtId="0" fontId="0" fillId="0" borderId="54" xfId="0" applyBorder="1" applyAlignment="1">
      <alignment vertical="top"/>
    </xf>
    <xf numFmtId="0" fontId="0" fillId="0" borderId="25" xfId="0" applyBorder="1" applyAlignment="1"/>
    <xf numFmtId="0" fontId="0" fillId="0" borderId="54" xfId="0" applyBorder="1" applyAlignment="1"/>
    <xf numFmtId="0" fontId="0" fillId="0" borderId="17" xfId="0" applyBorder="1" applyAlignment="1"/>
    <xf numFmtId="0" fontId="0" fillId="0" borderId="6" xfId="0" applyBorder="1" applyAlignment="1"/>
    <xf numFmtId="0" fontId="11" fillId="0" borderId="6" xfId="0" applyFont="1" applyBorder="1" applyAlignment="1"/>
    <xf numFmtId="0" fontId="21" fillId="2" borderId="93" xfId="2" applyFont="1" applyFill="1" applyBorder="1"/>
    <xf numFmtId="0" fontId="21" fillId="2" borderId="97" xfId="2" applyFont="1" applyFill="1" applyBorder="1" applyAlignment="1"/>
    <xf numFmtId="0" fontId="21" fillId="2" borderId="95" xfId="2" applyFont="1" applyFill="1" applyBorder="1" applyAlignment="1"/>
    <xf numFmtId="0" fontId="21" fillId="2" borderId="98" xfId="2" applyFont="1" applyFill="1" applyBorder="1"/>
    <xf numFmtId="0" fontId="21" fillId="2" borderId="98" xfId="2" applyFont="1" applyFill="1" applyBorder="1" applyAlignment="1">
      <alignment horizontal="right"/>
    </xf>
    <xf numFmtId="4" fontId="21" fillId="2" borderId="99" xfId="2" applyNumberFormat="1" applyFont="1" applyFill="1" applyBorder="1"/>
    <xf numFmtId="4" fontId="0" fillId="0" borderId="2" xfId="0" applyNumberFormat="1" applyBorder="1" applyAlignment="1">
      <alignment vertical="top"/>
    </xf>
    <xf numFmtId="0" fontId="0" fillId="0" borderId="44" xfId="0" applyBorder="1" applyAlignment="1">
      <alignment vertical="top"/>
    </xf>
    <xf numFmtId="0" fontId="11" fillId="0" borderId="21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0" fillId="0" borderId="2" xfId="0" applyFill="1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4" fontId="0" fillId="0" borderId="8" xfId="0" applyNumberFormat="1" applyBorder="1" applyAlignment="1">
      <alignment vertical="top"/>
    </xf>
    <xf numFmtId="0" fontId="0" fillId="0" borderId="19" xfId="0" applyBorder="1" applyAlignment="1">
      <alignment vertical="top"/>
    </xf>
    <xf numFmtId="0" fontId="12" fillId="0" borderId="26" xfId="0" applyFont="1" applyBorder="1" applyAlignment="1">
      <alignment vertical="top" wrapText="1"/>
    </xf>
    <xf numFmtId="0" fontId="0" fillId="0" borderId="54" xfId="0" applyBorder="1" applyAlignment="1">
      <alignment vertical="top" wrapText="1"/>
    </xf>
    <xf numFmtId="4" fontId="0" fillId="0" borderId="26" xfId="0" applyNumberFormat="1" applyBorder="1" applyAlignment="1">
      <alignment vertical="top"/>
    </xf>
    <xf numFmtId="4" fontId="0" fillId="0" borderId="25" xfId="0" applyNumberFormat="1" applyBorder="1" applyAlignment="1">
      <alignment vertical="top"/>
    </xf>
    <xf numFmtId="0" fontId="5" fillId="0" borderId="26" xfId="0" applyFont="1" applyBorder="1" applyAlignment="1">
      <alignment horizontal="right" vertical="top" wrapText="1"/>
    </xf>
    <xf numFmtId="0" fontId="5" fillId="0" borderId="25" xfId="0" applyFont="1" applyBorder="1" applyAlignment="1">
      <alignment horizontal="right" vertical="top" wrapText="1"/>
    </xf>
    <xf numFmtId="0" fontId="6" fillId="0" borderId="24" xfId="0" applyFont="1" applyBorder="1" applyAlignment="1">
      <alignment horizontal="center" vertical="top"/>
    </xf>
    <xf numFmtId="0" fontId="6" fillId="0" borderId="27" xfId="0" applyFont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58" xfId="0" applyBorder="1" applyAlignment="1">
      <alignment vertical="top"/>
    </xf>
    <xf numFmtId="0" fontId="0" fillId="0" borderId="8" xfId="0" applyFill="1" applyBorder="1" applyAlignment="1">
      <alignment horizontal="right" vertical="top"/>
    </xf>
    <xf numFmtId="0" fontId="0" fillId="0" borderId="51" xfId="0" applyBorder="1" applyAlignment="1">
      <alignment horizontal="right" vertical="top"/>
    </xf>
    <xf numFmtId="0" fontId="0" fillId="0" borderId="2" xfId="0" applyFill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3" xfId="0" applyBorder="1" applyAlignment="1">
      <alignment vertical="top"/>
    </xf>
    <xf numFmtId="0" fontId="12" fillId="0" borderId="10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2" fillId="0" borderId="26" xfId="0" applyFont="1" applyBorder="1" applyAlignment="1">
      <alignment wrapText="1"/>
    </xf>
    <xf numFmtId="0" fontId="0" fillId="0" borderId="25" xfId="0" applyBorder="1" applyAlignment="1">
      <alignment wrapText="1"/>
    </xf>
    <xf numFmtId="0" fontId="11" fillId="0" borderId="21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1" fillId="0" borderId="6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0" fillId="0" borderId="52" xfId="0" applyBorder="1" applyAlignment="1">
      <alignment vertical="top"/>
    </xf>
    <xf numFmtId="0" fontId="0" fillId="0" borderId="28" xfId="0" applyBorder="1" applyAlignment="1">
      <alignment vertical="top"/>
    </xf>
    <xf numFmtId="0" fontId="11" fillId="0" borderId="10" xfId="0" applyFont="1" applyBorder="1" applyAlignment="1">
      <alignment horizontal="center" wrapText="1"/>
    </xf>
    <xf numFmtId="0" fontId="11" fillId="0" borderId="32" xfId="0" applyFont="1" applyBorder="1" applyAlignment="1">
      <alignment horizontal="center" wrapText="1"/>
    </xf>
    <xf numFmtId="0" fontId="11" fillId="0" borderId="33" xfId="0" applyFont="1" applyBorder="1" applyAlignment="1">
      <alignment horizontal="center" wrapText="1"/>
    </xf>
    <xf numFmtId="0" fontId="0" fillId="0" borderId="26" xfId="0" applyBorder="1" applyAlignment="1">
      <alignment vertical="top"/>
    </xf>
    <xf numFmtId="0" fontId="0" fillId="0" borderId="54" xfId="0" applyBorder="1" applyAlignment="1"/>
    <xf numFmtId="0" fontId="11" fillId="0" borderId="57" xfId="0" applyFont="1" applyBorder="1" applyAlignment="1">
      <alignment horizontal="center" wrapText="1"/>
    </xf>
    <xf numFmtId="0" fontId="0" fillId="0" borderId="1" xfId="0" applyFill="1" applyBorder="1" applyAlignment="1">
      <alignment vertical="top"/>
    </xf>
    <xf numFmtId="0" fontId="0" fillId="0" borderId="44" xfId="0" applyBorder="1" applyAlignment="1">
      <alignment horizontal="right" vertical="top"/>
    </xf>
    <xf numFmtId="49" fontId="14" fillId="0" borderId="26" xfId="0" applyNumberFormat="1" applyFon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12" fillId="0" borderId="1" xfId="0" applyFont="1" applyBorder="1" applyAlignment="1">
      <alignment horizontal="right" wrapText="1"/>
    </xf>
    <xf numFmtId="0" fontId="12" fillId="0" borderId="28" xfId="0" applyFont="1" applyBorder="1" applyAlignment="1">
      <alignment horizontal="right" wrapText="1"/>
    </xf>
    <xf numFmtId="0" fontId="11" fillId="0" borderId="32" xfId="0" applyFont="1" applyBorder="1" applyAlignment="1">
      <alignment horizontal="center"/>
    </xf>
    <xf numFmtId="0" fontId="11" fillId="0" borderId="57" xfId="0" applyFont="1" applyBorder="1" applyAlignment="1">
      <alignment horizontal="center"/>
    </xf>
    <xf numFmtId="0" fontId="0" fillId="0" borderId="54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6" xfId="0" applyFill="1" applyBorder="1" applyAlignment="1">
      <alignment vertical="top"/>
    </xf>
    <xf numFmtId="49" fontId="14" fillId="0" borderId="54" xfId="0" applyNumberFormat="1" applyFont="1" applyBorder="1" applyAlignment="1">
      <alignment vertical="top" wrapText="1"/>
    </xf>
    <xf numFmtId="4" fontId="0" fillId="0" borderId="0" xfId="0" applyNumberFormat="1" applyBorder="1" applyAlignment="1">
      <alignment vertical="top"/>
    </xf>
    <xf numFmtId="0" fontId="5" fillId="0" borderId="54" xfId="0" applyFont="1" applyBorder="1" applyAlignment="1">
      <alignment horizontal="right" vertical="top" wrapText="1"/>
    </xf>
    <xf numFmtId="0" fontId="6" fillId="0" borderId="26" xfId="0" applyFont="1" applyBorder="1" applyAlignment="1">
      <alignment horizontal="center" vertical="top"/>
    </xf>
    <xf numFmtId="0" fontId="6" fillId="0" borderId="54" xfId="0" applyFont="1" applyBorder="1" applyAlignment="1">
      <alignment horizontal="center" vertical="top"/>
    </xf>
    <xf numFmtId="0" fontId="6" fillId="0" borderId="25" xfId="0" applyFont="1" applyBorder="1" applyAlignment="1">
      <alignment horizontal="center" vertical="top"/>
    </xf>
    <xf numFmtId="4" fontId="17" fillId="0" borderId="0" xfId="0" applyNumberFormat="1" applyFont="1" applyBorder="1" applyAlignment="1">
      <alignment vertical="top"/>
    </xf>
    <xf numFmtId="0" fontId="17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4" fontId="0" fillId="0" borderId="26" xfId="0" applyNumberFormat="1" applyBorder="1" applyAlignment="1"/>
    <xf numFmtId="0" fontId="0" fillId="0" borderId="25" xfId="0" applyBorder="1" applyAlignment="1"/>
    <xf numFmtId="0" fontId="0" fillId="0" borderId="1" xfId="0" applyBorder="1" applyAlignment="1"/>
    <xf numFmtId="0" fontId="0" fillId="0" borderId="28" xfId="0" applyBorder="1" applyAlignment="1"/>
    <xf numFmtId="0" fontId="0" fillId="0" borderId="23" xfId="0" applyFill="1" applyBorder="1" applyAlignment="1">
      <alignment horizontal="right"/>
    </xf>
    <xf numFmtId="0" fontId="0" fillId="0" borderId="7" xfId="0" applyBorder="1" applyAlignment="1">
      <alignment horizontal="right"/>
    </xf>
    <xf numFmtId="0" fontId="12" fillId="0" borderId="1" xfId="0" applyFont="1" applyBorder="1" applyAlignment="1">
      <alignment horizontal="right" vertical="top" wrapText="1"/>
    </xf>
    <xf numFmtId="0" fontId="0" fillId="0" borderId="52" xfId="0" applyBorder="1" applyAlignment="1">
      <alignment horizontal="right" vertical="top" wrapText="1"/>
    </xf>
    <xf numFmtId="0" fontId="0" fillId="0" borderId="28" xfId="0" applyBorder="1" applyAlignment="1">
      <alignment horizontal="right" vertical="top" wrapText="1"/>
    </xf>
    <xf numFmtId="0" fontId="12" fillId="0" borderId="2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2" xfId="0" applyBorder="1" applyAlignment="1">
      <alignment vertical="top"/>
    </xf>
    <xf numFmtId="0" fontId="11" fillId="0" borderId="26" xfId="0" applyFont="1" applyBorder="1" applyAlignment="1">
      <alignment horizontal="right" vertical="top"/>
    </xf>
    <xf numFmtId="0" fontId="0" fillId="0" borderId="54" xfId="0" applyBorder="1" applyAlignment="1">
      <alignment horizontal="right" vertical="top"/>
    </xf>
    <xf numFmtId="0" fontId="3" fillId="0" borderId="26" xfId="0" applyFont="1" applyBorder="1" applyAlignment="1">
      <alignment horizontal="left" wrapText="1"/>
    </xf>
    <xf numFmtId="0" fontId="3" fillId="0" borderId="54" xfId="0" applyFont="1" applyBorder="1" applyAlignment="1">
      <alignment horizontal="left" wrapText="1"/>
    </xf>
    <xf numFmtId="0" fontId="3" fillId="0" borderId="26" xfId="0" applyFont="1" applyBorder="1" applyAlignment="1">
      <alignment horizontal="left" vertical="top" wrapText="1"/>
    </xf>
    <xf numFmtId="0" fontId="3" fillId="0" borderId="5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0" fillId="0" borderId="54" xfId="0" applyFill="1" applyBorder="1" applyAlignment="1">
      <alignment vertical="top"/>
    </xf>
    <xf numFmtId="0" fontId="12" fillId="0" borderId="25" xfId="0" applyFont="1" applyBorder="1" applyAlignment="1">
      <alignment vertical="top" wrapText="1"/>
    </xf>
    <xf numFmtId="0" fontId="12" fillId="0" borderId="26" xfId="0" applyFont="1" applyBorder="1" applyAlignment="1">
      <alignment horizontal="right" vertical="top" wrapText="1"/>
    </xf>
    <xf numFmtId="0" fontId="0" fillId="0" borderId="25" xfId="0" applyBorder="1" applyAlignment="1">
      <alignment horizontal="right" vertical="top" wrapText="1"/>
    </xf>
    <xf numFmtId="0" fontId="0" fillId="0" borderId="4" xfId="0" applyFill="1" applyBorder="1" applyAlignment="1"/>
    <xf numFmtId="0" fontId="0" fillId="0" borderId="7" xfId="0" applyBorder="1" applyAlignment="1"/>
    <xf numFmtId="0" fontId="11" fillId="0" borderId="6" xfId="0" applyFont="1" applyBorder="1" applyAlignment="1">
      <alignment horizontal="center" wrapText="1"/>
    </xf>
    <xf numFmtId="0" fontId="11" fillId="0" borderId="34" xfId="0" applyFont="1" applyBorder="1" applyAlignment="1">
      <alignment horizontal="center" wrapText="1"/>
    </xf>
    <xf numFmtId="0" fontId="11" fillId="0" borderId="35" xfId="0" applyFont="1" applyBorder="1" applyAlignment="1">
      <alignment horizontal="center" wrapText="1"/>
    </xf>
    <xf numFmtId="0" fontId="0" fillId="0" borderId="23" xfId="0" applyBorder="1" applyAlignment="1">
      <alignment horizontal="right" vertical="top"/>
    </xf>
    <xf numFmtId="0" fontId="0" fillId="0" borderId="7" xfId="0" applyBorder="1" applyAlignment="1">
      <alignment vertical="top"/>
    </xf>
    <xf numFmtId="0" fontId="0" fillId="0" borderId="26" xfId="0" applyBorder="1" applyAlignment="1">
      <alignment horizontal="left" vertical="top"/>
    </xf>
    <xf numFmtId="0" fontId="16" fillId="0" borderId="26" xfId="0" applyFont="1" applyBorder="1" applyAlignment="1">
      <alignment wrapText="1"/>
    </xf>
    <xf numFmtId="0" fontId="16" fillId="0" borderId="54" xfId="0" applyFont="1" applyBorder="1" applyAlignment="1">
      <alignment wrapText="1"/>
    </xf>
    <xf numFmtId="4" fontId="0" fillId="0" borderId="2" xfId="0" applyNumberFormat="1" applyFill="1" applyBorder="1" applyAlignment="1">
      <alignment vertical="top"/>
    </xf>
    <xf numFmtId="0" fontId="11" fillId="0" borderId="10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21" fillId="2" borderId="69" xfId="2" applyFont="1" applyFill="1" applyBorder="1" applyAlignment="1">
      <alignment horizontal="center" wrapText="1"/>
    </xf>
    <xf numFmtId="0" fontId="21" fillId="2" borderId="70" xfId="2" applyFont="1" applyFill="1" applyBorder="1" applyAlignment="1">
      <alignment horizontal="center"/>
    </xf>
    <xf numFmtId="0" fontId="21" fillId="2" borderId="71" xfId="2" applyFont="1" applyFill="1" applyBorder="1" applyAlignment="1">
      <alignment horizontal="center" wrapText="1"/>
    </xf>
    <xf numFmtId="0" fontId="21" fillId="2" borderId="72" xfId="2" applyFont="1" applyFill="1" applyBorder="1" applyAlignment="1">
      <alignment horizontal="center" wrapText="1"/>
    </xf>
    <xf numFmtId="0" fontId="21" fillId="2" borderId="69" xfId="2" applyFont="1" applyFill="1" applyBorder="1" applyAlignment="1">
      <alignment vertical="top"/>
    </xf>
    <xf numFmtId="0" fontId="21" fillId="2" borderId="92" xfId="2" applyFont="1" applyFill="1" applyBorder="1" applyAlignment="1">
      <alignment vertical="top"/>
    </xf>
    <xf numFmtId="0" fontId="21" fillId="2" borderId="74" xfId="2" applyFont="1" applyFill="1" applyBorder="1" applyAlignment="1">
      <alignment vertical="top"/>
    </xf>
    <xf numFmtId="0" fontId="21" fillId="2" borderId="70" xfId="2" applyFont="1" applyFill="1" applyBorder="1" applyAlignment="1">
      <alignment vertical="top"/>
    </xf>
    <xf numFmtId="0" fontId="21" fillId="2" borderId="77" xfId="2" applyFont="1" applyFill="1" applyBorder="1" applyAlignment="1">
      <alignment horizontal="center" wrapText="1"/>
    </xf>
    <xf numFmtId="0" fontId="21" fillId="2" borderId="78" xfId="2" applyFont="1" applyFill="1" applyBorder="1" applyAlignment="1">
      <alignment horizontal="center" wrapText="1"/>
    </xf>
    <xf numFmtId="0" fontId="21" fillId="2" borderId="86" xfId="2" applyFont="1" applyFill="1" applyBorder="1" applyAlignment="1">
      <alignment horizontal="center" wrapText="1"/>
    </xf>
    <xf numFmtId="0" fontId="21" fillId="2" borderId="87" xfId="2" applyFont="1" applyFill="1" applyBorder="1" applyAlignment="1">
      <alignment horizontal="center" wrapText="1"/>
    </xf>
    <xf numFmtId="14" fontId="21" fillId="2" borderId="96" xfId="2" applyNumberFormat="1" applyFont="1" applyFill="1" applyBorder="1" applyAlignment="1">
      <alignment horizontal="center"/>
    </xf>
    <xf numFmtId="14" fontId="21" fillId="2" borderId="14" xfId="2" applyNumberFormat="1" applyFont="1" applyFill="1" applyBorder="1" applyAlignment="1">
      <alignment horizontal="center"/>
    </xf>
    <xf numFmtId="14" fontId="21" fillId="2" borderId="15" xfId="2" applyNumberFormat="1" applyFont="1" applyFill="1" applyBorder="1" applyAlignment="1">
      <alignment horizontal="center"/>
    </xf>
    <xf numFmtId="0" fontId="21" fillId="2" borderId="67" xfId="2" applyFont="1" applyFill="1" applyBorder="1" applyAlignment="1">
      <alignment horizontal="center" wrapText="1"/>
    </xf>
    <xf numFmtId="0" fontId="21" fillId="2" borderId="79" xfId="2" applyFont="1" applyFill="1" applyBorder="1" applyAlignment="1">
      <alignment horizontal="center" wrapText="1"/>
    </xf>
    <xf numFmtId="0" fontId="21" fillId="2" borderId="60" xfId="2" applyFont="1" applyFill="1" applyAlignment="1">
      <alignment vertical="top"/>
    </xf>
    <xf numFmtId="0" fontId="21" fillId="2" borderId="60" xfId="2" applyFont="1" applyFill="1" applyAlignment="1">
      <alignment horizontal="center" vertical="top" wrapText="1"/>
    </xf>
    <xf numFmtId="49" fontId="15" fillId="2" borderId="69" xfId="2" applyNumberFormat="1" applyFont="1" applyFill="1" applyBorder="1" applyAlignment="1">
      <alignment vertical="top" wrapText="1"/>
    </xf>
    <xf numFmtId="49" fontId="15" fillId="2" borderId="74" xfId="2" applyNumberFormat="1" applyFont="1" applyFill="1" applyBorder="1" applyAlignment="1">
      <alignment vertical="top" wrapText="1"/>
    </xf>
    <xf numFmtId="0" fontId="15" fillId="2" borderId="70" xfId="2" applyFont="1" applyFill="1" applyBorder="1" applyAlignment="1">
      <alignment vertical="top" wrapText="1"/>
    </xf>
    <xf numFmtId="0" fontId="21" fillId="2" borderId="94" xfId="2" applyFont="1" applyFill="1" applyBorder="1" applyAlignment="1">
      <alignment horizontal="center" vertical="top" wrapText="1"/>
    </xf>
    <xf numFmtId="0" fontId="21" fillId="2" borderId="60" xfId="2" applyFont="1" applyFill="1" applyBorder="1" applyAlignment="1">
      <alignment horizontal="center" vertical="top" wrapText="1"/>
    </xf>
    <xf numFmtId="0" fontId="21" fillId="2" borderId="65" xfId="2" applyFont="1" applyFill="1" applyBorder="1" applyAlignment="1">
      <alignment vertical="top"/>
    </xf>
  </cellXfs>
  <cellStyles count="3">
    <cellStyle name="Calculation" xfId="2" builtinId="2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B137"/>
  <sheetViews>
    <sheetView topLeftCell="I1" workbookViewId="0">
      <selection activeCell="S37" sqref="S37"/>
    </sheetView>
  </sheetViews>
  <sheetFormatPr defaultRowHeight="15" x14ac:dyDescent="0.25"/>
  <cols>
    <col min="1" max="1" width="5" hidden="1" customWidth="1"/>
    <col min="2" max="2" width="20.28515625" hidden="1" customWidth="1"/>
    <col min="3" max="3" width="15.5703125" hidden="1" customWidth="1"/>
    <col min="4" max="4" width="15.7109375" hidden="1" customWidth="1"/>
    <col min="5" max="5" width="12.7109375" hidden="1" customWidth="1"/>
    <col min="6" max="6" width="15.28515625" hidden="1" customWidth="1"/>
    <col min="7" max="7" width="13.7109375" hidden="1" customWidth="1"/>
    <col min="8" max="8" width="0" hidden="1" customWidth="1"/>
    <col min="9" max="9" width="5.28515625" customWidth="1"/>
    <col min="10" max="10" width="16.28515625" customWidth="1"/>
    <col min="11" max="11" width="16.7109375" customWidth="1"/>
    <col min="12" max="12" width="16.140625" customWidth="1"/>
    <col min="13" max="13" width="15.5703125" customWidth="1"/>
    <col min="14" max="14" width="11.28515625" customWidth="1"/>
    <col min="15" max="15" width="20.5703125" customWidth="1"/>
    <col min="16" max="16" width="14.7109375" customWidth="1"/>
    <col min="17" max="17" width="11.7109375" bestFit="1" customWidth="1"/>
    <col min="18" max="18" width="12.7109375" bestFit="1" customWidth="1"/>
    <col min="19" max="19" width="10" customWidth="1"/>
    <col min="20" max="22" width="10.140625" bestFit="1" customWidth="1"/>
  </cols>
  <sheetData>
    <row r="3" spans="1:22" ht="19.5" x14ac:dyDescent="0.4">
      <c r="C3" s="2" t="s">
        <v>40</v>
      </c>
      <c r="K3" s="2" t="s">
        <v>170</v>
      </c>
    </row>
    <row r="4" spans="1:22" ht="15.75" thickBot="1" x14ac:dyDescent="0.3"/>
    <row r="5" spans="1:22" ht="26.25" x14ac:dyDescent="0.25">
      <c r="A5" s="1" t="s">
        <v>2</v>
      </c>
      <c r="B5" s="3" t="s">
        <v>3</v>
      </c>
      <c r="C5" s="3" t="s">
        <v>4</v>
      </c>
      <c r="D5" s="4" t="s">
        <v>5</v>
      </c>
      <c r="E5" s="4" t="s">
        <v>12</v>
      </c>
      <c r="F5" s="4" t="s">
        <v>6</v>
      </c>
      <c r="G5" s="320" t="s">
        <v>13</v>
      </c>
      <c r="I5" s="1" t="s">
        <v>2</v>
      </c>
      <c r="J5" s="3" t="s">
        <v>3</v>
      </c>
      <c r="K5" s="321" t="s">
        <v>72</v>
      </c>
      <c r="L5" s="3" t="s">
        <v>4</v>
      </c>
      <c r="M5" s="4" t="s">
        <v>5</v>
      </c>
      <c r="N5" s="4" t="s">
        <v>12</v>
      </c>
      <c r="O5" s="4" t="s">
        <v>6</v>
      </c>
      <c r="P5" s="320" t="s">
        <v>68</v>
      </c>
    </row>
    <row r="6" spans="1:22" ht="15.75" thickBot="1" x14ac:dyDescent="0.3">
      <c r="A6" s="30" t="s">
        <v>7</v>
      </c>
      <c r="B6" s="5"/>
      <c r="C6" s="5"/>
      <c r="D6" s="5" t="s">
        <v>8</v>
      </c>
      <c r="E6" s="5" t="s">
        <v>11</v>
      </c>
      <c r="F6" s="5" t="s">
        <v>9</v>
      </c>
      <c r="G6" s="16" t="s">
        <v>10</v>
      </c>
      <c r="I6" s="120" t="s">
        <v>7</v>
      </c>
      <c r="J6" s="116"/>
      <c r="K6" s="75"/>
      <c r="L6" s="75"/>
      <c r="M6" s="75" t="s">
        <v>8</v>
      </c>
      <c r="N6" s="75" t="s">
        <v>11</v>
      </c>
      <c r="O6" s="75" t="s">
        <v>9</v>
      </c>
      <c r="P6" s="121" t="s">
        <v>10</v>
      </c>
    </row>
    <row r="7" spans="1:22" ht="15.75" customHeight="1" x14ac:dyDescent="0.25">
      <c r="A7" s="76">
        <v>1</v>
      </c>
      <c r="B7" s="45" t="s">
        <v>34</v>
      </c>
      <c r="C7" s="17" t="s">
        <v>17</v>
      </c>
      <c r="D7" s="15" t="s">
        <v>42</v>
      </c>
      <c r="E7" s="17" t="s">
        <v>1</v>
      </c>
      <c r="F7" s="153" t="s">
        <v>41</v>
      </c>
      <c r="G7" s="50">
        <v>146880.95999999999</v>
      </c>
      <c r="I7" s="106">
        <v>1</v>
      </c>
      <c r="J7" s="106" t="s">
        <v>75</v>
      </c>
      <c r="K7" s="159" t="s">
        <v>116</v>
      </c>
      <c r="L7" s="161" t="s">
        <v>107</v>
      </c>
      <c r="M7" s="161" t="s">
        <v>123</v>
      </c>
      <c r="N7" s="586" t="s">
        <v>109</v>
      </c>
      <c r="O7" s="236" t="s">
        <v>124</v>
      </c>
      <c r="P7" s="162">
        <v>313268</v>
      </c>
      <c r="Q7" s="61"/>
    </row>
    <row r="8" spans="1:22" ht="15.75" thickBot="1" x14ac:dyDescent="0.3">
      <c r="A8" s="77"/>
      <c r="B8" s="49" t="s">
        <v>43</v>
      </c>
      <c r="C8" s="25"/>
      <c r="D8" s="24"/>
      <c r="E8" s="25"/>
      <c r="F8" s="142"/>
      <c r="G8" s="18"/>
      <c r="I8" s="129"/>
      <c r="J8" s="129"/>
      <c r="K8" s="163" t="s">
        <v>118</v>
      </c>
      <c r="L8" s="372"/>
      <c r="M8" s="372"/>
      <c r="N8" s="543"/>
      <c r="O8" s="372"/>
      <c r="P8" s="372"/>
      <c r="R8" s="6"/>
    </row>
    <row r="9" spans="1:22" x14ac:dyDescent="0.25">
      <c r="A9" s="81"/>
      <c r="B9" s="48"/>
      <c r="C9" s="6"/>
      <c r="D9" s="6"/>
      <c r="E9" s="6"/>
      <c r="F9" s="130"/>
      <c r="G9" s="40"/>
      <c r="I9" s="81">
        <v>2</v>
      </c>
      <c r="J9" s="353" t="s">
        <v>75</v>
      </c>
      <c r="K9" s="179" t="s">
        <v>116</v>
      </c>
      <c r="L9" s="161" t="s">
        <v>77</v>
      </c>
      <c r="M9" s="161" t="s">
        <v>117</v>
      </c>
      <c r="N9" s="267" t="s">
        <v>1</v>
      </c>
      <c r="O9" s="69" t="s">
        <v>125</v>
      </c>
      <c r="P9" s="100">
        <v>604351.01</v>
      </c>
      <c r="Q9" s="255"/>
      <c r="R9" s="40"/>
      <c r="S9" s="61"/>
    </row>
    <row r="10" spans="1:22" ht="15.75" thickBot="1" x14ac:dyDescent="0.3">
      <c r="A10" s="81"/>
      <c r="B10" s="48"/>
      <c r="C10" s="6"/>
      <c r="D10" s="6"/>
      <c r="E10" s="6"/>
      <c r="F10" s="130"/>
      <c r="G10" s="40"/>
      <c r="I10" s="81"/>
      <c r="J10" s="129"/>
      <c r="K10" s="270" t="s">
        <v>118</v>
      </c>
      <c r="L10" s="372"/>
      <c r="M10" s="372"/>
      <c r="N10" s="193"/>
      <c r="O10" s="70"/>
      <c r="P10" s="344"/>
      <c r="R10" s="6"/>
    </row>
    <row r="11" spans="1:22" hidden="1" x14ac:dyDescent="0.25">
      <c r="A11" s="81">
        <v>2</v>
      </c>
      <c r="B11" s="45" t="s">
        <v>34</v>
      </c>
      <c r="C11" s="15" t="s">
        <v>0</v>
      </c>
      <c r="D11" s="17" t="s">
        <v>35</v>
      </c>
      <c r="E11" s="80" t="s">
        <v>1</v>
      </c>
      <c r="F11" s="70" t="s">
        <v>44</v>
      </c>
      <c r="G11" s="313">
        <v>130947.92</v>
      </c>
      <c r="I11" s="241">
        <v>3</v>
      </c>
      <c r="J11" s="137" t="s">
        <v>75</v>
      </c>
      <c r="K11" s="161"/>
      <c r="L11" s="161"/>
      <c r="M11" s="21"/>
      <c r="N11" s="126"/>
      <c r="O11" s="69"/>
      <c r="P11" s="100"/>
      <c r="Q11" s="230"/>
      <c r="R11" s="6"/>
      <c r="S11" s="6"/>
      <c r="T11" s="6"/>
      <c r="U11" s="6"/>
      <c r="V11" s="6"/>
    </row>
    <row r="12" spans="1:22" hidden="1" x14ac:dyDescent="0.25">
      <c r="A12" s="81"/>
      <c r="B12" s="48"/>
      <c r="C12" s="51"/>
      <c r="D12" s="6"/>
      <c r="E12" s="82"/>
      <c r="F12" s="83"/>
      <c r="G12" s="84"/>
      <c r="I12" s="314"/>
      <c r="J12" s="242"/>
      <c r="K12" s="144"/>
      <c r="L12" s="144"/>
      <c r="M12" s="8"/>
      <c r="N12" s="268"/>
      <c r="O12" s="110"/>
      <c r="P12" s="135"/>
      <c r="Q12" s="233"/>
      <c r="R12" s="234"/>
      <c r="S12" s="6"/>
      <c r="T12" s="6"/>
      <c r="U12" s="6"/>
      <c r="V12" s="6"/>
    </row>
    <row r="13" spans="1:22" ht="15.75" hidden="1" customHeight="1" x14ac:dyDescent="0.25">
      <c r="A13" s="81"/>
      <c r="B13" s="48" t="s">
        <v>36</v>
      </c>
      <c r="C13" s="51"/>
      <c r="D13" s="6"/>
      <c r="E13" s="82" t="s">
        <v>1</v>
      </c>
      <c r="F13" s="83" t="s">
        <v>46</v>
      </c>
      <c r="G13" s="84">
        <v>1727.61</v>
      </c>
      <c r="I13" s="314"/>
      <c r="J13" s="243"/>
      <c r="K13" s="181"/>
      <c r="L13" s="67"/>
      <c r="M13" s="207"/>
      <c r="N13" s="112"/>
      <c r="O13" s="70"/>
      <c r="P13" s="259"/>
      <c r="Q13" s="6"/>
      <c r="R13" s="6"/>
      <c r="S13" s="6"/>
      <c r="T13" s="6"/>
      <c r="U13" s="6"/>
      <c r="V13" s="6"/>
    </row>
    <row r="14" spans="1:22" ht="15.75" hidden="1" customHeight="1" thickBot="1" x14ac:dyDescent="0.3">
      <c r="A14" s="81"/>
      <c r="B14" s="48"/>
      <c r="C14" s="51"/>
      <c r="D14" s="6"/>
      <c r="E14" s="80" t="s">
        <v>1</v>
      </c>
      <c r="F14" s="70" t="s">
        <v>52</v>
      </c>
      <c r="G14" s="313">
        <v>16343.38</v>
      </c>
      <c r="I14" s="315"/>
      <c r="J14" s="303"/>
      <c r="K14" s="49"/>
      <c r="L14" s="306"/>
      <c r="M14" s="208"/>
      <c r="N14" s="73"/>
      <c r="O14" s="190"/>
      <c r="P14" s="260"/>
      <c r="Q14" s="6"/>
      <c r="R14" s="6"/>
      <c r="S14" s="6"/>
      <c r="T14" s="6"/>
      <c r="U14" s="6"/>
      <c r="V14" s="6"/>
    </row>
    <row r="15" spans="1:22" ht="15.75" hidden="1" customHeight="1" thickBot="1" x14ac:dyDescent="0.3">
      <c r="A15" s="77"/>
      <c r="B15" s="48"/>
      <c r="C15" s="51"/>
      <c r="D15" s="24"/>
      <c r="E15" s="82" t="s">
        <v>1</v>
      </c>
      <c r="F15" s="83" t="s">
        <v>45</v>
      </c>
      <c r="G15" s="84">
        <v>5262.92</v>
      </c>
      <c r="I15" s="81"/>
      <c r="J15" s="119"/>
      <c r="K15" s="48"/>
      <c r="L15" s="305"/>
      <c r="M15" s="172"/>
      <c r="N15" s="67"/>
      <c r="O15" s="83"/>
      <c r="P15" s="145"/>
      <c r="Q15" s="6"/>
      <c r="R15" s="6"/>
      <c r="S15" s="6"/>
      <c r="T15" s="6"/>
      <c r="U15" s="6"/>
      <c r="V15" s="6"/>
    </row>
    <row r="16" spans="1:22" ht="15.75" hidden="1" customHeight="1" x14ac:dyDescent="0.25">
      <c r="A16" s="119"/>
      <c r="B16" s="154"/>
      <c r="C16" s="6"/>
      <c r="D16" s="7"/>
      <c r="E16" s="60"/>
      <c r="F16" s="83"/>
      <c r="G16" s="155"/>
      <c r="I16" s="76">
        <v>3</v>
      </c>
      <c r="J16" s="137" t="s">
        <v>75</v>
      </c>
      <c r="K16" s="179"/>
      <c r="L16" s="161"/>
      <c r="M16" s="161"/>
      <c r="N16" s="545"/>
      <c r="O16" s="236"/>
      <c r="P16" s="162"/>
      <c r="Q16" s="6"/>
      <c r="R16" s="6"/>
      <c r="S16" s="6"/>
      <c r="T16" s="6"/>
      <c r="U16" s="6"/>
      <c r="V16" s="6"/>
    </row>
    <row r="17" spans="1:22" ht="15.75" hidden="1" customHeight="1" thickBot="1" x14ac:dyDescent="0.3">
      <c r="A17" s="119"/>
      <c r="B17" s="154"/>
      <c r="C17" s="6"/>
      <c r="D17" s="7"/>
      <c r="E17" s="60"/>
      <c r="F17" s="83"/>
      <c r="G17" s="155"/>
      <c r="I17" s="77"/>
      <c r="J17" s="118"/>
      <c r="K17" s="218"/>
      <c r="L17" s="143"/>
      <c r="M17" s="143"/>
      <c r="N17" s="544"/>
      <c r="O17" s="219"/>
      <c r="P17" s="99"/>
      <c r="Q17" s="6"/>
      <c r="R17" s="6"/>
      <c r="S17" s="6"/>
      <c r="T17" s="6"/>
      <c r="U17" s="6"/>
      <c r="V17" s="6"/>
    </row>
    <row r="18" spans="1:22" ht="15.75" hidden="1" customHeight="1" x14ac:dyDescent="0.25">
      <c r="A18" s="119"/>
      <c r="B18" s="154"/>
      <c r="C18" s="6"/>
      <c r="D18" s="7"/>
      <c r="E18" s="60"/>
      <c r="F18" s="83"/>
      <c r="G18" s="155"/>
      <c r="I18" s="81">
        <v>4</v>
      </c>
      <c r="J18" s="182" t="s">
        <v>75</v>
      </c>
      <c r="K18" s="179"/>
      <c r="L18" s="161"/>
      <c r="M18" s="161"/>
      <c r="N18" s="535"/>
      <c r="O18" s="584"/>
      <c r="P18" s="504"/>
      <c r="Q18" s="6"/>
      <c r="R18" s="6"/>
      <c r="S18" s="6"/>
      <c r="T18" s="6"/>
      <c r="U18" s="6"/>
      <c r="V18" s="6"/>
    </row>
    <row r="19" spans="1:22" ht="15.75" hidden="1" customHeight="1" thickBot="1" x14ac:dyDescent="0.3">
      <c r="A19" s="119"/>
      <c r="B19" s="154"/>
      <c r="C19" s="6"/>
      <c r="D19" s="7"/>
      <c r="E19" s="60"/>
      <c r="F19" s="83"/>
      <c r="G19" s="155"/>
      <c r="I19" s="77"/>
      <c r="J19" s="118"/>
      <c r="K19" s="223"/>
      <c r="L19" s="370"/>
      <c r="M19" s="370"/>
      <c r="N19" s="528"/>
      <c r="O19" s="585"/>
      <c r="P19" s="544"/>
      <c r="Q19" s="6"/>
      <c r="R19" s="6"/>
      <c r="S19" s="6"/>
      <c r="T19" s="6"/>
      <c r="U19" s="6"/>
      <c r="V19" s="6"/>
    </row>
    <row r="20" spans="1:22" ht="15.75" customHeight="1" thickBot="1" x14ac:dyDescent="0.3">
      <c r="A20" s="318"/>
      <c r="B20" s="318"/>
      <c r="C20" s="318"/>
      <c r="D20" s="318">
        <f>SUM(G7:G19)</f>
        <v>301162.78999999998</v>
      </c>
      <c r="E20" s="318"/>
      <c r="F20" s="318" t="s">
        <v>70</v>
      </c>
      <c r="G20" s="284"/>
      <c r="H20" s="284"/>
      <c r="I20" s="529" t="s">
        <v>18</v>
      </c>
      <c r="J20" s="530"/>
      <c r="K20" s="530"/>
      <c r="L20" s="530"/>
      <c r="M20" s="530"/>
      <c r="N20" s="530"/>
      <c r="O20" s="531"/>
      <c r="P20" s="117">
        <f>P7+P11+P18+P16+P12+P13+P14+P9+P10</f>
        <v>917619.01</v>
      </c>
      <c r="Q20" s="6"/>
      <c r="R20" s="6"/>
      <c r="S20" s="6"/>
      <c r="T20" s="6"/>
      <c r="U20" s="6"/>
      <c r="V20" s="6"/>
    </row>
    <row r="21" spans="1:22" ht="15.75" hidden="1" customHeight="1" thickBot="1" x14ac:dyDescent="0.3">
      <c r="A21" s="318"/>
      <c r="B21" s="318"/>
      <c r="C21" s="318"/>
      <c r="D21" s="318"/>
      <c r="E21" s="318"/>
      <c r="F21" s="318"/>
      <c r="G21" s="318"/>
      <c r="H21" s="318"/>
      <c r="I21" s="244">
        <v>1</v>
      </c>
      <c r="J21" s="587" t="s">
        <v>73</v>
      </c>
      <c r="K21" s="161"/>
      <c r="L21" s="161"/>
      <c r="M21" s="21"/>
      <c r="N21" s="262"/>
      <c r="O21" s="36"/>
      <c r="P21" s="35"/>
      <c r="Q21" s="6"/>
      <c r="R21" s="6"/>
      <c r="S21" s="6"/>
      <c r="T21" s="6"/>
      <c r="U21" s="6"/>
      <c r="V21" s="6"/>
    </row>
    <row r="22" spans="1:22" ht="15.75" hidden="1" customHeight="1" x14ac:dyDescent="0.25">
      <c r="A22" s="375"/>
      <c r="B22" s="375"/>
      <c r="C22" s="375"/>
      <c r="D22" s="375"/>
      <c r="E22" s="375"/>
      <c r="F22" s="375"/>
      <c r="G22" s="375"/>
      <c r="H22" s="375"/>
      <c r="I22" s="376"/>
      <c r="J22" s="588"/>
      <c r="K22" s="372"/>
      <c r="L22" s="372"/>
      <c r="M22" s="8"/>
      <c r="N22" s="262"/>
      <c r="O22" s="373"/>
      <c r="P22" s="374"/>
      <c r="Q22" s="6"/>
      <c r="R22" s="6"/>
      <c r="S22" s="6"/>
      <c r="T22" s="6"/>
      <c r="U22" s="6"/>
      <c r="V22" s="6"/>
    </row>
    <row r="23" spans="1:22" ht="15.75" hidden="1" customHeight="1" thickBot="1" x14ac:dyDescent="0.3">
      <c r="A23" s="318"/>
      <c r="B23" s="318"/>
      <c r="C23" s="318"/>
      <c r="D23" s="318"/>
      <c r="E23" s="318"/>
      <c r="F23" s="318"/>
      <c r="G23" s="318"/>
      <c r="H23" s="318"/>
      <c r="I23" s="366"/>
      <c r="J23" s="520"/>
      <c r="K23" s="143"/>
      <c r="L23" s="143"/>
      <c r="M23" s="9"/>
      <c r="N23" s="367"/>
      <c r="O23" s="22"/>
      <c r="P23" s="72"/>
      <c r="Q23" s="6"/>
      <c r="R23" s="6"/>
      <c r="S23" s="6"/>
      <c r="T23" s="6"/>
      <c r="U23" s="6"/>
      <c r="V23" s="6"/>
    </row>
    <row r="24" spans="1:22" ht="15.75" customHeight="1" thickBot="1" x14ac:dyDescent="0.3">
      <c r="A24" s="87">
        <v>1</v>
      </c>
      <c r="B24" s="62" t="s">
        <v>34</v>
      </c>
      <c r="C24" s="310" t="s">
        <v>25</v>
      </c>
      <c r="D24" s="88" t="s">
        <v>39</v>
      </c>
      <c r="E24" s="312" t="s">
        <v>31</v>
      </c>
      <c r="F24" s="26" t="s">
        <v>48</v>
      </c>
      <c r="G24" s="66">
        <v>553.36</v>
      </c>
      <c r="I24" s="238">
        <v>1</v>
      </c>
      <c r="J24" s="537" t="s">
        <v>73</v>
      </c>
      <c r="K24" s="161" t="s">
        <v>106</v>
      </c>
      <c r="L24" s="161" t="s">
        <v>102</v>
      </c>
      <c r="M24" s="161" t="s">
        <v>112</v>
      </c>
      <c r="N24" s="462" t="s">
        <v>109</v>
      </c>
      <c r="O24" s="26" t="s">
        <v>148</v>
      </c>
      <c r="P24" s="66">
        <v>32429.82</v>
      </c>
      <c r="Q24" s="6"/>
      <c r="R24" s="6"/>
      <c r="S24" s="6"/>
      <c r="T24" s="6"/>
      <c r="U24" s="6"/>
      <c r="V24" s="6"/>
    </row>
    <row r="25" spans="1:22" ht="15.75" customHeight="1" x14ac:dyDescent="0.25">
      <c r="A25" s="89"/>
      <c r="B25" s="48"/>
      <c r="C25" s="6"/>
      <c r="D25" s="63"/>
      <c r="E25" s="474"/>
      <c r="F25" s="85"/>
      <c r="G25" s="86"/>
      <c r="I25" s="237"/>
      <c r="J25" s="546"/>
      <c r="K25" s="372" t="s">
        <v>113</v>
      </c>
      <c r="L25" s="372"/>
      <c r="M25" s="372"/>
      <c r="N25" s="462" t="s">
        <v>109</v>
      </c>
      <c r="O25" s="26" t="s">
        <v>149</v>
      </c>
      <c r="P25" s="66">
        <v>30.86</v>
      </c>
      <c r="Q25" s="6"/>
      <c r="R25" s="6"/>
      <c r="S25" s="6"/>
      <c r="T25" s="6"/>
      <c r="U25" s="6"/>
      <c r="V25" s="6"/>
    </row>
    <row r="26" spans="1:22" ht="15.75" customHeight="1" thickBot="1" x14ac:dyDescent="0.3">
      <c r="A26" s="89"/>
      <c r="B26" s="48"/>
      <c r="C26" s="6"/>
      <c r="D26" s="63"/>
      <c r="E26" s="330"/>
      <c r="F26" s="85"/>
      <c r="G26" s="86"/>
      <c r="I26" s="188"/>
      <c r="J26" s="538"/>
      <c r="K26" s="372"/>
      <c r="L26" s="372"/>
      <c r="M26" s="372"/>
      <c r="N26" s="461" t="s">
        <v>109</v>
      </c>
      <c r="O26" s="27" t="s">
        <v>150</v>
      </c>
      <c r="P26" s="263">
        <v>106.71</v>
      </c>
      <c r="Q26" s="6"/>
      <c r="R26" s="6"/>
      <c r="S26" s="6"/>
      <c r="T26" s="6"/>
      <c r="U26" s="6"/>
      <c r="V26" s="6"/>
    </row>
    <row r="27" spans="1:22" ht="15.75" customHeight="1" x14ac:dyDescent="0.25">
      <c r="A27" s="89"/>
      <c r="B27" s="48"/>
      <c r="C27" s="6"/>
      <c r="D27" s="63"/>
      <c r="E27" s="356"/>
      <c r="F27" s="85"/>
      <c r="G27" s="86"/>
      <c r="I27" s="237">
        <v>2</v>
      </c>
      <c r="J27" s="537" t="s">
        <v>73</v>
      </c>
      <c r="K27" s="161" t="s">
        <v>106</v>
      </c>
      <c r="L27" s="161" t="s">
        <v>84</v>
      </c>
      <c r="M27" s="161" t="s">
        <v>114</v>
      </c>
      <c r="N27" s="461" t="s">
        <v>109</v>
      </c>
      <c r="O27" s="27" t="s">
        <v>151</v>
      </c>
      <c r="P27" s="263">
        <v>51881.86</v>
      </c>
      <c r="Q27" s="6"/>
      <c r="R27" s="6"/>
      <c r="S27" s="6"/>
      <c r="T27" s="6"/>
      <c r="U27" s="6"/>
      <c r="V27" s="6"/>
    </row>
    <row r="28" spans="1:22" ht="15.75" customHeight="1" thickBot="1" x14ac:dyDescent="0.3">
      <c r="A28" s="89"/>
      <c r="B28" s="48"/>
      <c r="C28" s="6"/>
      <c r="D28" s="63"/>
      <c r="E28" s="311"/>
      <c r="F28" s="85"/>
      <c r="G28" s="86"/>
      <c r="I28" s="188"/>
      <c r="J28" s="538"/>
      <c r="K28" s="372" t="s">
        <v>115</v>
      </c>
      <c r="L28" s="372"/>
      <c r="M28" s="372"/>
      <c r="N28" s="189"/>
      <c r="O28" s="70"/>
      <c r="P28" s="344"/>
      <c r="Q28" s="6"/>
      <c r="R28" s="6"/>
      <c r="S28" s="6"/>
      <c r="T28" s="6"/>
      <c r="U28" s="6"/>
      <c r="V28" s="6"/>
    </row>
    <row r="29" spans="1:22" ht="15.75" customHeight="1" thickBot="1" x14ac:dyDescent="0.3">
      <c r="A29" s="89"/>
      <c r="B29" s="48"/>
      <c r="C29" s="7"/>
      <c r="D29" s="63"/>
      <c r="E29" s="312" t="s">
        <v>1</v>
      </c>
      <c r="F29" s="26" t="s">
        <v>49</v>
      </c>
      <c r="G29" s="66">
        <v>3232.4</v>
      </c>
      <c r="I29" s="307">
        <v>3</v>
      </c>
      <c r="J29" s="546" t="s">
        <v>73</v>
      </c>
      <c r="K29" s="161" t="s">
        <v>106</v>
      </c>
      <c r="L29" s="161" t="s">
        <v>107</v>
      </c>
      <c r="M29" s="161" t="s">
        <v>152</v>
      </c>
      <c r="N29" s="475" t="s">
        <v>109</v>
      </c>
      <c r="O29" s="22" t="s">
        <v>154</v>
      </c>
      <c r="P29" s="92">
        <v>135641.79</v>
      </c>
      <c r="Q29" s="6"/>
      <c r="R29" s="6"/>
      <c r="S29" s="6"/>
      <c r="T29" s="6"/>
      <c r="U29" s="6"/>
      <c r="V29" s="6"/>
    </row>
    <row r="30" spans="1:22" ht="15.75" customHeight="1" thickBot="1" x14ac:dyDescent="0.3">
      <c r="A30" s="89"/>
      <c r="B30" s="48"/>
      <c r="C30" s="7"/>
      <c r="D30" s="63"/>
      <c r="E30" s="310" t="s">
        <v>31</v>
      </c>
      <c r="F30" s="22" t="s">
        <v>51</v>
      </c>
      <c r="G30" s="92">
        <v>1219.1300000000001</v>
      </c>
      <c r="I30" s="307"/>
      <c r="J30" s="503"/>
      <c r="K30" s="143" t="s">
        <v>153</v>
      </c>
      <c r="L30" s="143"/>
      <c r="M30" s="143"/>
      <c r="N30" s="475"/>
      <c r="O30" s="22"/>
      <c r="P30" s="92"/>
      <c r="Q30" s="6"/>
      <c r="R30" s="6"/>
      <c r="S30" s="6"/>
      <c r="T30" s="6"/>
      <c r="U30" s="6"/>
      <c r="V30" s="6"/>
    </row>
    <row r="31" spans="1:22" ht="15.75" hidden="1" customHeight="1" thickBot="1" x14ac:dyDescent="0.3">
      <c r="A31" s="78"/>
      <c r="B31" s="90"/>
      <c r="C31" s="311"/>
      <c r="D31" s="91"/>
      <c r="E31" s="312" t="s">
        <v>31</v>
      </c>
      <c r="F31" s="26" t="s">
        <v>50</v>
      </c>
      <c r="G31" s="66">
        <v>529.24</v>
      </c>
      <c r="I31" s="307"/>
      <c r="J31" s="298"/>
      <c r="K31" s="143"/>
      <c r="L31" s="143"/>
      <c r="M31" s="143"/>
      <c r="N31" s="189"/>
      <c r="O31" s="26"/>
      <c r="P31" s="32"/>
      <c r="Q31" s="6"/>
      <c r="R31" s="6"/>
      <c r="S31" s="6"/>
      <c r="T31" s="6"/>
      <c r="U31" s="6"/>
      <c r="V31" s="6"/>
    </row>
    <row r="32" spans="1:22" ht="15.75" hidden="1" customHeight="1" thickBot="1" x14ac:dyDescent="0.3">
      <c r="A32" s="318"/>
      <c r="B32" s="108"/>
      <c r="C32" s="6"/>
      <c r="D32" s="6"/>
      <c r="E32" s="6"/>
      <c r="F32" s="37"/>
      <c r="G32" s="148"/>
      <c r="I32" s="249">
        <v>3</v>
      </c>
      <c r="J32" s="245" t="s">
        <v>73</v>
      </c>
      <c r="K32" s="161"/>
      <c r="L32" s="161"/>
      <c r="M32" s="161"/>
      <c r="N32" s="203"/>
      <c r="O32" s="36"/>
      <c r="P32" s="35"/>
      <c r="Q32" s="6"/>
      <c r="R32" s="6"/>
      <c r="S32" s="6"/>
      <c r="T32" s="6"/>
      <c r="U32" s="6"/>
      <c r="V32" s="6"/>
    </row>
    <row r="33" spans="1:22" ht="15.75" hidden="1" customHeight="1" thickBot="1" x14ac:dyDescent="0.3">
      <c r="A33" s="318"/>
      <c r="B33" s="108"/>
      <c r="C33" s="6"/>
      <c r="D33" s="6"/>
      <c r="E33" s="6"/>
      <c r="F33" s="37"/>
      <c r="G33" s="148"/>
      <c r="I33" s="250"/>
      <c r="J33" s="246"/>
      <c r="K33" s="143"/>
      <c r="L33" s="144"/>
      <c r="M33" s="144"/>
      <c r="N33" s="203"/>
      <c r="O33" s="36"/>
      <c r="P33" s="35"/>
      <c r="Q33" s="6"/>
      <c r="R33" s="6"/>
      <c r="S33" s="6"/>
      <c r="T33" s="6"/>
      <c r="U33" s="6"/>
      <c r="V33" s="6"/>
    </row>
    <row r="34" spans="1:22" ht="15" customHeight="1" thickBot="1" x14ac:dyDescent="0.3">
      <c r="A34" s="581" t="s">
        <v>19</v>
      </c>
      <c r="B34" s="582"/>
      <c r="C34" s="582"/>
      <c r="D34" s="582"/>
      <c r="E34" s="582"/>
      <c r="F34" s="583"/>
      <c r="G34" s="95">
        <f>SUM(G24:G31)</f>
        <v>5534.13</v>
      </c>
      <c r="I34" s="521" t="s">
        <v>93</v>
      </c>
      <c r="J34" s="522"/>
      <c r="K34" s="522"/>
      <c r="L34" s="522"/>
      <c r="M34" s="522"/>
      <c r="N34" s="522"/>
      <c r="O34" s="523"/>
      <c r="P34" s="13">
        <f>P24+P28+P29+P30+P31+P32+P21+P23+P26+P27+P22+P25</f>
        <v>220091.03999999998</v>
      </c>
      <c r="Q34" s="6"/>
      <c r="R34" s="6"/>
      <c r="S34" s="6"/>
      <c r="T34" s="6"/>
      <c r="U34" s="6"/>
      <c r="V34" s="6"/>
    </row>
    <row r="35" spans="1:22" ht="15" hidden="1" customHeight="1" thickBot="1" x14ac:dyDescent="0.3">
      <c r="A35" s="288"/>
      <c r="B35" s="318"/>
      <c r="C35" s="318"/>
      <c r="D35" s="318"/>
      <c r="E35" s="318"/>
      <c r="F35" s="318"/>
      <c r="G35" s="256"/>
      <c r="I35" s="568">
        <v>1</v>
      </c>
      <c r="J35" s="570" t="s">
        <v>69</v>
      </c>
      <c r="K35" s="159"/>
      <c r="L35" s="161"/>
      <c r="M35" s="359"/>
      <c r="N35" s="347"/>
      <c r="O35" s="360"/>
      <c r="P35" s="265"/>
      <c r="Q35" s="6"/>
      <c r="R35" s="6"/>
      <c r="S35" s="6"/>
      <c r="T35" s="6"/>
      <c r="U35" s="6"/>
      <c r="V35" s="6"/>
    </row>
    <row r="36" spans="1:22" ht="15" hidden="1" customHeight="1" thickBot="1" x14ac:dyDescent="0.3">
      <c r="A36" s="288"/>
      <c r="B36" s="318"/>
      <c r="C36" s="318"/>
      <c r="D36" s="318"/>
      <c r="E36" s="318"/>
      <c r="F36" s="318"/>
      <c r="G36" s="256"/>
      <c r="I36" s="569"/>
      <c r="J36" s="571"/>
      <c r="K36" s="160"/>
      <c r="L36" s="143"/>
      <c r="M36" s="143"/>
      <c r="N36" s="143"/>
      <c r="O36" s="143"/>
      <c r="P36" s="99"/>
      <c r="Q36" s="6"/>
      <c r="R36" s="6"/>
      <c r="S36" s="6"/>
      <c r="T36" s="6"/>
      <c r="U36" s="6"/>
      <c r="V36" s="234"/>
    </row>
    <row r="37" spans="1:22" ht="15" customHeight="1" thickBot="1" x14ac:dyDescent="0.3">
      <c r="A37" s="288"/>
      <c r="B37" s="318"/>
      <c r="C37" s="318"/>
      <c r="D37" s="318"/>
      <c r="E37" s="318"/>
      <c r="F37" s="318"/>
      <c r="G37" s="256"/>
      <c r="I37" s="240">
        <v>1</v>
      </c>
      <c r="J37" s="572" t="s">
        <v>69</v>
      </c>
      <c r="K37" s="161" t="s">
        <v>116</v>
      </c>
      <c r="L37" s="161" t="s">
        <v>107</v>
      </c>
      <c r="M37" s="161" t="s">
        <v>130</v>
      </c>
      <c r="N37" s="159" t="s">
        <v>1</v>
      </c>
      <c r="O37" s="164" t="s">
        <v>124</v>
      </c>
      <c r="P37" s="162">
        <v>514860.1</v>
      </c>
      <c r="Q37" s="6"/>
      <c r="R37" s="6"/>
      <c r="S37" s="6"/>
      <c r="T37" s="6"/>
      <c r="U37" s="6"/>
      <c r="V37" s="234"/>
    </row>
    <row r="38" spans="1:22" ht="15" customHeight="1" thickBot="1" x14ac:dyDescent="0.3">
      <c r="A38" s="288"/>
      <c r="B38" s="318"/>
      <c r="C38" s="318"/>
      <c r="D38" s="318"/>
      <c r="E38" s="318"/>
      <c r="F38" s="318"/>
      <c r="G38" s="256"/>
      <c r="I38" s="327"/>
      <c r="J38" s="573"/>
      <c r="K38" s="372" t="s">
        <v>131</v>
      </c>
      <c r="L38" s="372"/>
      <c r="M38" s="372"/>
      <c r="N38" s="372"/>
      <c r="O38" s="372"/>
      <c r="P38" s="165"/>
      <c r="Q38" s="6"/>
      <c r="R38" s="6"/>
      <c r="S38" s="6"/>
      <c r="T38" s="6"/>
      <c r="U38" s="6"/>
      <c r="V38" s="234"/>
    </row>
    <row r="39" spans="1:22" ht="15" customHeight="1" thickBot="1" x14ac:dyDescent="0.3">
      <c r="A39" s="288"/>
      <c r="B39" s="318"/>
      <c r="C39" s="318"/>
      <c r="D39" s="318"/>
      <c r="E39" s="318"/>
      <c r="F39" s="318"/>
      <c r="G39" s="256"/>
      <c r="I39" s="328"/>
      <c r="J39" s="574"/>
      <c r="K39" s="160"/>
      <c r="L39" s="332"/>
      <c r="M39" s="160"/>
      <c r="N39" s="334"/>
      <c r="O39" s="22"/>
      <c r="P39" s="260"/>
      <c r="Q39" s="6"/>
      <c r="R39" s="6"/>
      <c r="S39" s="6"/>
      <c r="T39" s="6"/>
      <c r="U39" s="6"/>
      <c r="V39" s="234"/>
    </row>
    <row r="40" spans="1:22" ht="15.75" customHeight="1" thickBot="1" x14ac:dyDescent="0.3">
      <c r="A40" s="96">
        <v>1</v>
      </c>
      <c r="B40" s="68" t="s">
        <v>53</v>
      </c>
      <c r="C40" s="33" t="s">
        <v>16</v>
      </c>
      <c r="D40" s="93" t="s">
        <v>54</v>
      </c>
      <c r="E40" s="21" t="s">
        <v>1</v>
      </c>
      <c r="F40" s="158" t="s">
        <v>52</v>
      </c>
      <c r="G40" s="50">
        <v>279638.62</v>
      </c>
      <c r="I40" s="247">
        <v>3</v>
      </c>
      <c r="J40" s="519" t="s">
        <v>69</v>
      </c>
      <c r="K40" s="161" t="s">
        <v>116</v>
      </c>
      <c r="L40" s="161" t="s">
        <v>77</v>
      </c>
      <c r="M40" s="21" t="s">
        <v>132</v>
      </c>
      <c r="N40" s="514" t="s">
        <v>1</v>
      </c>
      <c r="O40" s="498" t="s">
        <v>135</v>
      </c>
      <c r="P40" s="500">
        <v>40439.050000000003</v>
      </c>
      <c r="Q40" s="6"/>
      <c r="R40" s="6"/>
      <c r="S40" s="6"/>
      <c r="T40" s="6"/>
      <c r="U40" s="6"/>
      <c r="V40" s="6"/>
    </row>
    <row r="41" spans="1:22" ht="15.75" customHeight="1" thickBot="1" x14ac:dyDescent="0.3">
      <c r="A41" s="96"/>
      <c r="B41" s="74" t="s">
        <v>55</v>
      </c>
      <c r="C41" s="34"/>
      <c r="D41" s="94"/>
      <c r="E41" s="11"/>
      <c r="F41" s="28"/>
      <c r="G41" s="43"/>
      <c r="I41" s="302"/>
      <c r="J41" s="520"/>
      <c r="K41" s="160" t="s">
        <v>134</v>
      </c>
      <c r="L41" s="143"/>
      <c r="M41" s="9"/>
      <c r="N41" s="516"/>
      <c r="O41" s="499"/>
      <c r="P41" s="501"/>
      <c r="Q41" s="6"/>
      <c r="R41" s="6"/>
      <c r="S41" s="6"/>
      <c r="T41" s="6"/>
      <c r="U41" s="6"/>
      <c r="V41" s="6"/>
    </row>
    <row r="42" spans="1:22" ht="15.75" customHeight="1" thickBot="1" x14ac:dyDescent="0.3">
      <c r="A42" s="96"/>
      <c r="B42" s="127"/>
      <c r="C42" s="29"/>
      <c r="D42" s="146"/>
      <c r="E42" s="17"/>
      <c r="F42" s="158"/>
      <c r="G42" s="50"/>
      <c r="I42" s="240">
        <v>2</v>
      </c>
      <c r="J42" s="248" t="s">
        <v>69</v>
      </c>
      <c r="K42" s="159" t="s">
        <v>116</v>
      </c>
      <c r="L42" s="161" t="s">
        <v>29</v>
      </c>
      <c r="M42" s="161" t="s">
        <v>136</v>
      </c>
      <c r="N42" s="545" t="s">
        <v>1</v>
      </c>
      <c r="O42" s="164" t="s">
        <v>137</v>
      </c>
      <c r="P42" s="162">
        <v>112181.24</v>
      </c>
      <c r="Q42" s="6"/>
      <c r="R42" s="6"/>
      <c r="S42" s="6"/>
      <c r="T42" s="6"/>
      <c r="U42" s="6"/>
      <c r="V42" s="6"/>
    </row>
    <row r="43" spans="1:22" ht="15.75" customHeight="1" thickBot="1" x14ac:dyDescent="0.3">
      <c r="A43" s="96"/>
      <c r="B43" s="127"/>
      <c r="C43" s="29"/>
      <c r="D43" s="146"/>
      <c r="E43" s="17"/>
      <c r="F43" s="158"/>
      <c r="G43" s="50"/>
      <c r="I43" s="296"/>
      <c r="J43" s="335"/>
      <c r="K43" s="163" t="s">
        <v>138</v>
      </c>
      <c r="L43" s="372"/>
      <c r="M43" s="372"/>
      <c r="N43" s="543"/>
      <c r="O43" s="372"/>
      <c r="P43" s="165"/>
      <c r="Q43" s="6"/>
      <c r="R43" s="6"/>
      <c r="S43" s="6"/>
      <c r="T43" s="6"/>
      <c r="U43" s="6"/>
      <c r="V43" s="6"/>
    </row>
    <row r="44" spans="1:22" ht="15.75" hidden="1" customHeight="1" thickBot="1" x14ac:dyDescent="0.3">
      <c r="A44" s="217"/>
      <c r="B44" s="108"/>
      <c r="C44" s="29"/>
      <c r="D44" s="146"/>
      <c r="E44" s="17"/>
      <c r="F44" s="158"/>
      <c r="G44" s="50"/>
      <c r="I44" s="324">
        <v>1</v>
      </c>
      <c r="J44" s="502" t="s">
        <v>69</v>
      </c>
      <c r="K44" s="159"/>
      <c r="L44" s="161"/>
      <c r="M44" s="161"/>
      <c r="N44" s="532"/>
      <c r="O44" s="159"/>
      <c r="P44" s="368"/>
      <c r="Q44" s="231"/>
      <c r="R44" s="148"/>
      <c r="S44" s="232"/>
      <c r="T44" s="40"/>
      <c r="U44" s="6"/>
      <c r="V44" s="6"/>
    </row>
    <row r="45" spans="1:22" ht="15.75" hidden="1" thickBot="1" x14ac:dyDescent="0.3">
      <c r="A45" s="217"/>
      <c r="B45" s="108"/>
      <c r="C45" s="29"/>
      <c r="D45" s="146"/>
      <c r="E45" s="17"/>
      <c r="F45" s="158"/>
      <c r="G45" s="50"/>
      <c r="I45" s="326"/>
      <c r="J45" s="503"/>
      <c r="K45" s="160"/>
      <c r="L45" s="143"/>
      <c r="M45" s="143"/>
      <c r="N45" s="544"/>
      <c r="O45" s="143"/>
      <c r="P45" s="99"/>
      <c r="Q45" s="231"/>
      <c r="R45" s="40"/>
      <c r="S45" s="231"/>
      <c r="T45" s="40"/>
      <c r="U45" s="6"/>
      <c r="V45" s="6"/>
    </row>
    <row r="46" spans="1:22" ht="15.75" hidden="1" customHeight="1" thickBot="1" x14ac:dyDescent="0.3">
      <c r="A46" s="159" t="s">
        <v>86</v>
      </c>
      <c r="B46" s="545" t="s">
        <v>29</v>
      </c>
      <c r="C46" s="177" t="s">
        <v>87</v>
      </c>
      <c r="D46" s="222" t="s">
        <v>1</v>
      </c>
      <c r="E46" s="36" t="s">
        <v>88</v>
      </c>
      <c r="F46" s="100">
        <v>42536.12</v>
      </c>
      <c r="G46" s="50"/>
      <c r="I46" s="323"/>
      <c r="J46" s="325"/>
      <c r="K46" s="143"/>
      <c r="L46" s="323"/>
      <c r="M46" s="201"/>
      <c r="N46" s="329"/>
      <c r="O46" s="22"/>
      <c r="P46" s="72"/>
      <c r="Q46" s="6"/>
      <c r="R46" s="40"/>
      <c r="S46" s="6"/>
      <c r="T46" s="40"/>
      <c r="U46" s="6"/>
      <c r="V46" s="6"/>
    </row>
    <row r="47" spans="1:22" ht="15.75" hidden="1" thickBot="1" x14ac:dyDescent="0.3">
      <c r="A47" s="163" t="s">
        <v>89</v>
      </c>
      <c r="B47" s="575"/>
      <c r="C47" s="8"/>
      <c r="D47" s="194" t="s">
        <v>1</v>
      </c>
      <c r="E47" s="26" t="s">
        <v>90</v>
      </c>
      <c r="F47" s="313">
        <v>50049.08</v>
      </c>
      <c r="G47" s="50"/>
      <c r="I47" s="302"/>
      <c r="J47" s="298"/>
      <c r="K47" s="143"/>
      <c r="L47" s="143"/>
      <c r="M47" s="9"/>
      <c r="N47" s="333"/>
      <c r="O47" s="85"/>
      <c r="P47" s="336"/>
      <c r="Q47" s="231"/>
      <c r="R47" s="40"/>
      <c r="S47" s="231"/>
      <c r="T47" s="40"/>
      <c r="U47" s="6"/>
      <c r="V47" s="6"/>
    </row>
    <row r="48" spans="1:22" ht="15.75" hidden="1" customHeight="1" thickBot="1" x14ac:dyDescent="0.3">
      <c r="A48" s="163"/>
      <c r="B48" s="575"/>
      <c r="C48" s="8"/>
      <c r="D48" s="194"/>
      <c r="E48" s="26"/>
      <c r="F48" s="313"/>
      <c r="G48" s="50"/>
      <c r="I48" s="240">
        <v>2</v>
      </c>
      <c r="J48" s="502" t="s">
        <v>69</v>
      </c>
      <c r="K48" s="159"/>
      <c r="L48" s="161"/>
      <c r="M48" s="21"/>
      <c r="N48" s="457"/>
      <c r="O48" s="126"/>
      <c r="P48" s="100"/>
      <c r="Q48" s="221"/>
      <c r="R48" s="6"/>
      <c r="S48" s="6"/>
      <c r="T48" s="6"/>
      <c r="U48" s="6"/>
      <c r="V48" s="6"/>
    </row>
    <row r="49" spans="1:22" ht="15.75" hidden="1" thickBot="1" x14ac:dyDescent="0.3">
      <c r="A49" s="163"/>
      <c r="B49" s="575"/>
      <c r="C49" s="8"/>
      <c r="D49" s="194"/>
      <c r="E49" s="26"/>
      <c r="F49" s="313"/>
      <c r="G49" s="50"/>
      <c r="I49" s="322"/>
      <c r="J49" s="538"/>
      <c r="K49" s="163"/>
      <c r="L49" s="372"/>
      <c r="M49" s="8"/>
      <c r="N49" s="456"/>
      <c r="O49" s="115"/>
      <c r="P49" s="135"/>
      <c r="Q49" s="6"/>
      <c r="R49" s="6"/>
      <c r="S49" s="6"/>
      <c r="T49" s="6"/>
      <c r="U49" s="6"/>
      <c r="V49" s="6"/>
    </row>
    <row r="50" spans="1:22" ht="15.75" hidden="1" customHeight="1" thickBot="1" x14ac:dyDescent="0.3">
      <c r="A50" s="163"/>
      <c r="B50" s="575"/>
      <c r="C50" s="8"/>
      <c r="D50" s="194"/>
      <c r="E50" s="26"/>
      <c r="F50" s="313"/>
      <c r="G50" s="50"/>
      <c r="I50" s="296">
        <v>3</v>
      </c>
      <c r="J50" s="502" t="s">
        <v>69</v>
      </c>
      <c r="K50" s="159"/>
      <c r="L50" s="161"/>
      <c r="M50" s="161"/>
      <c r="N50" s="107"/>
      <c r="O50" s="36"/>
      <c r="P50" s="100"/>
      <c r="Q50" s="6"/>
      <c r="R50" s="6"/>
      <c r="S50" s="6"/>
      <c r="T50" s="6"/>
      <c r="U50" s="6"/>
      <c r="V50" s="6"/>
    </row>
    <row r="51" spans="1:22" ht="15.75" hidden="1" thickBot="1" x14ac:dyDescent="0.3">
      <c r="A51" s="163"/>
      <c r="B51" s="575"/>
      <c r="C51" s="8"/>
      <c r="D51" s="194"/>
      <c r="E51" s="26"/>
      <c r="F51" s="313"/>
      <c r="G51" s="50"/>
      <c r="I51" s="296"/>
      <c r="J51" s="576"/>
      <c r="K51" s="163"/>
      <c r="L51" s="372"/>
      <c r="M51" s="372"/>
      <c r="N51" s="52"/>
      <c r="O51" s="26"/>
      <c r="P51" s="344"/>
      <c r="Q51" s="6"/>
      <c r="R51" s="6"/>
      <c r="S51" s="6"/>
      <c r="T51" s="6"/>
      <c r="U51" s="6"/>
      <c r="V51" s="6"/>
    </row>
    <row r="52" spans="1:22" ht="15.75" hidden="1" customHeight="1" x14ac:dyDescent="0.25">
      <c r="A52" s="144"/>
      <c r="B52" s="543"/>
      <c r="C52" s="191"/>
      <c r="D52" s="194" t="s">
        <v>1</v>
      </c>
      <c r="E52" s="26" t="s">
        <v>91</v>
      </c>
      <c r="F52" s="313">
        <v>25559.19</v>
      </c>
      <c r="G52" s="50">
        <v>315868.13</v>
      </c>
      <c r="I52" s="292">
        <v>4</v>
      </c>
      <c r="J52" s="502" t="s">
        <v>69</v>
      </c>
      <c r="K52" s="159"/>
      <c r="L52" s="159"/>
      <c r="M52" s="161"/>
      <c r="N52" s="297"/>
      <c r="O52" s="159"/>
      <c r="P52" s="162"/>
      <c r="Q52" s="6"/>
      <c r="R52" s="6"/>
      <c r="S52" s="6"/>
      <c r="T52" s="6"/>
      <c r="U52" s="6"/>
      <c r="V52" s="6"/>
    </row>
    <row r="53" spans="1:22" ht="15.75" hidden="1" customHeight="1" thickBot="1" x14ac:dyDescent="0.3">
      <c r="A53" s="143"/>
      <c r="B53" s="143"/>
      <c r="C53" s="9"/>
      <c r="D53" s="216" t="s">
        <v>1</v>
      </c>
      <c r="E53" s="22" t="s">
        <v>92</v>
      </c>
      <c r="F53" s="59">
        <v>40948.89</v>
      </c>
      <c r="G53" s="166"/>
      <c r="I53" s="198"/>
      <c r="J53" s="538"/>
      <c r="K53" s="160"/>
      <c r="L53" s="143"/>
      <c r="M53" s="143"/>
      <c r="N53" s="316"/>
      <c r="O53" s="160"/>
      <c r="P53" s="99"/>
      <c r="Q53" s="6"/>
      <c r="R53" s="6"/>
      <c r="S53" s="6"/>
      <c r="T53" s="6"/>
      <c r="U53" s="6"/>
      <c r="V53" s="6"/>
    </row>
    <row r="54" spans="1:22" ht="15.75" hidden="1" customHeight="1" thickBot="1" x14ac:dyDescent="0.3">
      <c r="A54" s="96"/>
      <c r="B54" s="127"/>
      <c r="C54" s="29"/>
      <c r="D54" s="146"/>
      <c r="E54" s="17"/>
      <c r="F54" s="158"/>
      <c r="G54" s="166"/>
      <c r="I54" s="197"/>
      <c r="J54" s="195"/>
      <c r="K54" s="579"/>
      <c r="L54" s="301"/>
      <c r="M54" s="291"/>
      <c r="N54" s="317"/>
      <c r="O54" s="85"/>
      <c r="P54" s="128"/>
      <c r="Q54" s="6"/>
      <c r="R54" s="6"/>
      <c r="S54" s="6"/>
      <c r="T54" s="6"/>
      <c r="U54" s="6"/>
      <c r="V54" s="6"/>
    </row>
    <row r="55" spans="1:22" ht="16.5" hidden="1" customHeight="1" thickBot="1" x14ac:dyDescent="0.3">
      <c r="A55" s="96"/>
      <c r="B55" s="127"/>
      <c r="C55" s="29"/>
      <c r="D55" s="146"/>
      <c r="E55" s="17"/>
      <c r="F55" s="158"/>
      <c r="G55" s="18"/>
      <c r="I55" s="293"/>
      <c r="J55" s="196"/>
      <c r="K55" s="580"/>
      <c r="L55" s="143"/>
      <c r="M55" s="302"/>
      <c r="N55" s="194"/>
      <c r="O55" s="26"/>
      <c r="P55" s="259"/>
      <c r="Q55" s="6"/>
      <c r="R55" s="6"/>
      <c r="S55" s="6"/>
      <c r="T55" s="6"/>
      <c r="U55" s="6"/>
      <c r="V55" s="6"/>
    </row>
    <row r="56" spans="1:22" ht="15.75" hidden="1" customHeight="1" thickBot="1" x14ac:dyDescent="0.3">
      <c r="A56" s="96">
        <v>2</v>
      </c>
      <c r="B56" s="45" t="s">
        <v>34</v>
      </c>
      <c r="C56" s="33" t="s">
        <v>26</v>
      </c>
      <c r="D56" s="57" t="s">
        <v>56</v>
      </c>
      <c r="E56" s="17" t="s">
        <v>1</v>
      </c>
      <c r="F56" s="158" t="s">
        <v>47</v>
      </c>
      <c r="G56" s="59">
        <v>39799.230000000003</v>
      </c>
      <c r="I56" s="577"/>
      <c r="J56" s="517"/>
      <c r="K56" s="150"/>
      <c r="L56" s="29"/>
      <c r="M56" s="55"/>
      <c r="N56" s="194"/>
      <c r="O56" s="26"/>
      <c r="P56" s="259"/>
      <c r="Q56" s="6"/>
      <c r="R56" s="6"/>
      <c r="S56" s="6"/>
      <c r="T56" s="6"/>
      <c r="U56" s="6"/>
      <c r="V56" s="6"/>
    </row>
    <row r="57" spans="1:22" ht="17.25" hidden="1" customHeight="1" thickBot="1" x14ac:dyDescent="0.3">
      <c r="A57" s="97"/>
      <c r="B57" s="48"/>
      <c r="C57" s="29"/>
      <c r="D57" s="55"/>
      <c r="E57" s="6"/>
      <c r="F57" s="125"/>
      <c r="G57" s="99"/>
      <c r="I57" s="578"/>
      <c r="J57" s="518"/>
      <c r="K57" s="64"/>
      <c r="L57" s="25"/>
      <c r="M57" s="24"/>
      <c r="N57" s="25"/>
      <c r="O57" s="147"/>
      <c r="P57" s="18"/>
      <c r="Q57" s="6"/>
      <c r="R57" s="6"/>
      <c r="S57" s="6"/>
      <c r="T57" s="6"/>
      <c r="U57" s="6"/>
      <c r="V57" s="6"/>
    </row>
    <row r="58" spans="1:22" ht="15.75" thickBot="1" x14ac:dyDescent="0.3">
      <c r="A58" s="97"/>
      <c r="B58" s="48"/>
      <c r="C58" s="29"/>
      <c r="D58" s="55"/>
      <c r="E58" s="6"/>
      <c r="F58" s="125"/>
      <c r="G58" s="47">
        <f>SUM(G40:G57)</f>
        <v>635305.98</v>
      </c>
      <c r="I58" s="495" t="s">
        <v>27</v>
      </c>
      <c r="J58" s="496"/>
      <c r="K58" s="496"/>
      <c r="L58" s="496"/>
      <c r="M58" s="496"/>
      <c r="N58" s="496"/>
      <c r="O58" s="497"/>
      <c r="P58" s="13">
        <f>SUM(P35:P55)</f>
        <v>667480.39</v>
      </c>
      <c r="Q58" s="6"/>
      <c r="R58" s="6"/>
      <c r="S58" s="6"/>
      <c r="T58" s="6"/>
      <c r="U58" s="6"/>
      <c r="V58" s="6"/>
    </row>
    <row r="59" spans="1:22" ht="15.75" thickBot="1" x14ac:dyDescent="0.3">
      <c r="A59" s="97"/>
      <c r="B59" s="49" t="s">
        <v>57</v>
      </c>
      <c r="C59" s="34"/>
      <c r="D59" s="38"/>
      <c r="E59" s="25"/>
      <c r="F59" s="46"/>
      <c r="G59" s="100">
        <v>4474.07</v>
      </c>
      <c r="I59" s="282">
        <v>1</v>
      </c>
      <c r="J59" s="167" t="s">
        <v>79</v>
      </c>
      <c r="K59" s="161" t="s">
        <v>116</v>
      </c>
      <c r="L59" s="161" t="s">
        <v>78</v>
      </c>
      <c r="M59" s="161" t="s">
        <v>119</v>
      </c>
      <c r="N59" s="535" t="s">
        <v>1</v>
      </c>
      <c r="O59" s="498" t="s">
        <v>147</v>
      </c>
      <c r="P59" s="589">
        <v>2584.44</v>
      </c>
      <c r="Q59" s="231"/>
      <c r="R59" s="6"/>
      <c r="S59" s="231"/>
      <c r="T59" s="6"/>
      <c r="U59" s="6"/>
      <c r="V59" s="6"/>
    </row>
    <row r="60" spans="1:22" ht="15.75" thickBot="1" x14ac:dyDescent="0.3">
      <c r="A60" s="97">
        <v>3</v>
      </c>
      <c r="B60" s="45" t="s">
        <v>34</v>
      </c>
      <c r="C60" s="29" t="s">
        <v>29</v>
      </c>
      <c r="D60" s="55" t="s">
        <v>37</v>
      </c>
      <c r="E60" s="310" t="s">
        <v>1</v>
      </c>
      <c r="F60" s="71" t="s">
        <v>58</v>
      </c>
      <c r="G60" s="133"/>
      <c r="I60" s="156"/>
      <c r="J60" s="157"/>
      <c r="K60" s="372" t="s">
        <v>120</v>
      </c>
      <c r="L60" s="372"/>
      <c r="M60" s="372"/>
      <c r="N60" s="528"/>
      <c r="O60" s="499"/>
      <c r="P60" s="516"/>
      <c r="Q60" s="6"/>
      <c r="R60" s="6"/>
      <c r="S60" s="6"/>
      <c r="T60" s="6"/>
      <c r="U60" s="6"/>
      <c r="V60" s="6"/>
    </row>
    <row r="61" spans="1:22" ht="15.75" hidden="1" thickBot="1" x14ac:dyDescent="0.3">
      <c r="A61" s="97"/>
      <c r="B61" s="49" t="s">
        <v>38</v>
      </c>
      <c r="C61" s="25"/>
      <c r="D61" s="24"/>
      <c r="E61" s="25"/>
      <c r="F61" s="98"/>
      <c r="G61" s="59">
        <v>638.22</v>
      </c>
      <c r="I61" s="123">
        <v>2</v>
      </c>
      <c r="J61" s="124"/>
      <c r="K61" s="41"/>
      <c r="L61" s="19"/>
      <c r="M61" s="12"/>
      <c r="N61" s="19"/>
      <c r="O61" s="20"/>
      <c r="P61" s="23"/>
      <c r="Q61" s="6"/>
      <c r="R61" s="6"/>
      <c r="S61" s="6"/>
      <c r="T61" s="6"/>
      <c r="U61" s="6"/>
      <c r="V61" s="6"/>
    </row>
    <row r="62" spans="1:22" ht="15.75" hidden="1" thickBot="1" x14ac:dyDescent="0.3">
      <c r="A62" s="495" t="s">
        <v>27</v>
      </c>
      <c r="B62" s="496"/>
      <c r="C62" s="496"/>
      <c r="D62" s="496"/>
      <c r="E62" s="496"/>
      <c r="F62" s="497"/>
      <c r="G62" s="109"/>
      <c r="I62" s="561">
        <v>2</v>
      </c>
      <c r="J62" s="564"/>
      <c r="K62" s="57"/>
      <c r="L62" s="567"/>
      <c r="M62" s="514"/>
      <c r="N62" s="126"/>
      <c r="O62" s="36"/>
      <c r="P62" s="258"/>
      <c r="Q62" s="6"/>
      <c r="R62" s="6"/>
      <c r="S62" s="6"/>
      <c r="T62" s="6"/>
      <c r="U62" s="6"/>
      <c r="V62" s="6"/>
    </row>
    <row r="63" spans="1:22" ht="15.75" hidden="1" thickBot="1" x14ac:dyDescent="0.3">
      <c r="A63" s="44">
        <v>1</v>
      </c>
      <c r="B63" s="56" t="s">
        <v>34</v>
      </c>
      <c r="C63" s="39" t="s">
        <v>20</v>
      </c>
      <c r="D63" s="33" t="s">
        <v>59</v>
      </c>
      <c r="E63" s="308" t="s">
        <v>1</v>
      </c>
      <c r="F63" s="36" t="s">
        <v>60</v>
      </c>
      <c r="G63" s="109"/>
      <c r="I63" s="562"/>
      <c r="J63" s="565"/>
      <c r="K63" s="38"/>
      <c r="L63" s="515"/>
      <c r="M63" s="515"/>
      <c r="N63" s="112"/>
      <c r="O63" s="26"/>
      <c r="P63" s="259"/>
      <c r="Q63" s="6"/>
      <c r="R63" s="6"/>
      <c r="S63" s="6"/>
      <c r="T63" s="6"/>
      <c r="U63" s="6"/>
      <c r="V63" s="6"/>
    </row>
    <row r="64" spans="1:22" ht="15.75" hidden="1" thickBot="1" x14ac:dyDescent="0.3">
      <c r="A64" s="149"/>
      <c r="B64" s="113"/>
      <c r="C64" s="42"/>
      <c r="D64" s="29"/>
      <c r="E64" s="7"/>
      <c r="F64" s="125"/>
      <c r="G64" s="109"/>
      <c r="I64" s="562"/>
      <c r="J64" s="565"/>
      <c r="K64" s="294"/>
      <c r="L64" s="515"/>
      <c r="M64" s="515"/>
      <c r="N64" s="112"/>
      <c r="O64" s="26"/>
      <c r="P64" s="259"/>
      <c r="Q64" s="6"/>
      <c r="R64" s="6"/>
      <c r="S64" s="6"/>
      <c r="T64" s="6"/>
      <c r="U64" s="6"/>
      <c r="V64" s="6"/>
    </row>
    <row r="65" spans="1:54" ht="15.75" hidden="1" thickBot="1" x14ac:dyDescent="0.3">
      <c r="A65" s="103">
        <v>2</v>
      </c>
      <c r="B65" s="45" t="s">
        <v>34</v>
      </c>
      <c r="C65" s="15" t="s">
        <v>21</v>
      </c>
      <c r="D65" s="17" t="s">
        <v>61</v>
      </c>
      <c r="E65" s="310" t="s">
        <v>1</v>
      </c>
      <c r="F65" s="73" t="s">
        <v>62</v>
      </c>
      <c r="G65" s="102">
        <v>521765</v>
      </c>
      <c r="I65" s="563"/>
      <c r="J65" s="566"/>
      <c r="K65" s="295"/>
      <c r="L65" s="516"/>
      <c r="M65" s="516"/>
      <c r="N65" s="73"/>
      <c r="O65" s="22"/>
      <c r="P65" s="260"/>
      <c r="Q65" s="6"/>
      <c r="R65" s="6"/>
      <c r="S65" s="6"/>
      <c r="T65" s="6"/>
      <c r="U65" s="6"/>
      <c r="V65" s="6"/>
    </row>
    <row r="66" spans="1:54" ht="15.75" thickBot="1" x14ac:dyDescent="0.3">
      <c r="A66" s="103"/>
      <c r="B66" s="45"/>
      <c r="C66" s="15"/>
      <c r="D66" s="17"/>
      <c r="E66" s="24"/>
      <c r="F66" s="34"/>
      <c r="G66" s="95">
        <f>SUM(G59:G65)</f>
        <v>526877.29</v>
      </c>
      <c r="I66" s="495" t="s">
        <v>80</v>
      </c>
      <c r="J66" s="496"/>
      <c r="K66" s="496"/>
      <c r="L66" s="496"/>
      <c r="M66" s="496"/>
      <c r="N66" s="496"/>
      <c r="O66" s="497"/>
      <c r="P66" s="13">
        <f>SUM(P59:P65)</f>
        <v>2584.44</v>
      </c>
      <c r="Q66" s="6"/>
      <c r="R66" s="6"/>
      <c r="S66" s="6"/>
      <c r="T66" s="6"/>
      <c r="U66" s="6"/>
      <c r="V66" s="6"/>
    </row>
    <row r="67" spans="1:54" ht="15.75" hidden="1" thickBot="1" x14ac:dyDescent="0.3">
      <c r="A67" s="103"/>
      <c r="B67" s="45"/>
      <c r="C67" s="15"/>
      <c r="D67" s="17"/>
      <c r="E67" s="24"/>
      <c r="F67" s="34"/>
      <c r="G67" s="95"/>
      <c r="I67" s="506">
        <v>1</v>
      </c>
      <c r="J67" s="508" t="s">
        <v>74</v>
      </c>
      <c r="K67" s="161"/>
      <c r="L67" s="354"/>
      <c r="M67" s="261"/>
      <c r="N67" s="358"/>
      <c r="O67" s="164"/>
      <c r="P67" s="162"/>
      <c r="Q67" s="232"/>
      <c r="R67" s="552"/>
      <c r="S67" s="547"/>
      <c r="T67" s="232"/>
      <c r="U67" s="40"/>
      <c r="V67" s="6"/>
    </row>
    <row r="68" spans="1:54" ht="15.75" hidden="1" thickBot="1" x14ac:dyDescent="0.3">
      <c r="A68" s="186"/>
      <c r="B68" s="45"/>
      <c r="C68" s="15"/>
      <c r="D68" s="17"/>
      <c r="E68" s="7"/>
      <c r="F68" s="29"/>
      <c r="G68" s="95"/>
      <c r="I68" s="507"/>
      <c r="J68" s="509"/>
      <c r="K68" s="269"/>
      <c r="L68" s="143"/>
      <c r="M68" s="280"/>
      <c r="N68" s="143"/>
      <c r="O68" s="175"/>
      <c r="P68" s="99"/>
      <c r="Q68" s="232"/>
      <c r="R68" s="552"/>
      <c r="S68" s="547"/>
      <c r="T68" s="232"/>
      <c r="U68" s="40"/>
      <c r="V68" s="6"/>
    </row>
    <row r="69" spans="1:54" s="17" customFormat="1" ht="15.75" hidden="1" thickBot="1" x14ac:dyDescent="0.3">
      <c r="A69" s="271"/>
      <c r="B69" s="45"/>
      <c r="C69" s="15"/>
      <c r="E69" s="19"/>
      <c r="F69" s="58"/>
      <c r="G69" s="95"/>
      <c r="I69" s="506">
        <v>2</v>
      </c>
      <c r="J69" s="549" t="s">
        <v>74</v>
      </c>
      <c r="K69" s="204"/>
      <c r="L69" s="161"/>
      <c r="M69" s="261"/>
      <c r="N69" s="557"/>
      <c r="O69" s="559"/>
      <c r="P69" s="555"/>
      <c r="Q69" s="232"/>
      <c r="R69" s="552"/>
      <c r="S69" s="547"/>
      <c r="T69" s="232"/>
      <c r="U69" s="40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</row>
    <row r="70" spans="1:54" s="25" customFormat="1" ht="15.75" hidden="1" thickBot="1" x14ac:dyDescent="0.3">
      <c r="A70" s="272"/>
      <c r="B70" s="41"/>
      <c r="C70" s="19"/>
      <c r="D70" s="12"/>
      <c r="E70" s="24"/>
      <c r="F70" s="34"/>
      <c r="G70" s="13"/>
      <c r="I70" s="548"/>
      <c r="J70" s="550"/>
      <c r="K70" s="341"/>
      <c r="L70" s="143"/>
      <c r="M70" s="280"/>
      <c r="N70" s="558"/>
      <c r="O70" s="560"/>
      <c r="P70" s="556"/>
      <c r="Q70" s="232"/>
      <c r="R70" s="552"/>
      <c r="S70" s="547"/>
      <c r="T70" s="232"/>
      <c r="U70" s="40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</row>
    <row r="71" spans="1:54" ht="15.75" hidden="1" thickBot="1" x14ac:dyDescent="0.3">
      <c r="A71" s="337"/>
      <c r="B71" s="48"/>
      <c r="C71" s="7"/>
      <c r="D71" s="6"/>
      <c r="E71" s="24"/>
      <c r="F71" s="34"/>
      <c r="G71" s="338"/>
      <c r="I71" s="548"/>
      <c r="J71" s="550"/>
      <c r="K71" s="342"/>
      <c r="L71" s="144"/>
      <c r="M71" s="163"/>
      <c r="N71" s="91"/>
      <c r="O71" s="85"/>
      <c r="P71" s="339"/>
      <c r="Q71" s="232"/>
      <c r="R71" s="552"/>
      <c r="S71" s="547"/>
      <c r="T71" s="232"/>
      <c r="U71" s="40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</row>
    <row r="72" spans="1:54" ht="15.75" hidden="1" customHeight="1" thickBot="1" x14ac:dyDescent="0.3">
      <c r="A72" s="103"/>
      <c r="B72" s="45"/>
      <c r="C72" s="15"/>
      <c r="D72" s="17"/>
      <c r="E72" s="24"/>
      <c r="F72" s="34"/>
      <c r="G72" s="162">
        <v>269246.51</v>
      </c>
      <c r="H72" s="138"/>
      <c r="I72" s="507"/>
      <c r="J72" s="551"/>
      <c r="K72" s="343"/>
      <c r="L72" s="24"/>
      <c r="M72" s="38"/>
      <c r="N72" s="64"/>
      <c r="O72" s="22"/>
      <c r="P72" s="340"/>
      <c r="Q72" s="6"/>
      <c r="R72" s="553"/>
      <c r="S72" s="554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</row>
    <row r="73" spans="1:54" ht="15.75" thickBot="1" x14ac:dyDescent="0.3">
      <c r="A73" s="103"/>
      <c r="B73" s="45"/>
      <c r="C73" s="15"/>
      <c r="D73" s="17"/>
      <c r="E73" s="24"/>
      <c r="F73" s="34"/>
      <c r="G73" s="206"/>
      <c r="H73" s="138"/>
      <c r="I73" s="379">
        <v>3</v>
      </c>
      <c r="J73" s="228" t="s">
        <v>74</v>
      </c>
      <c r="K73" s="161" t="s">
        <v>116</v>
      </c>
      <c r="L73" s="161" t="s">
        <v>108</v>
      </c>
      <c r="M73" s="159" t="s">
        <v>126</v>
      </c>
      <c r="N73" s="224" t="s">
        <v>1</v>
      </c>
      <c r="O73" s="26" t="s">
        <v>128</v>
      </c>
      <c r="P73" s="344">
        <v>6317.99</v>
      </c>
      <c r="Q73" s="6"/>
      <c r="R73" s="363"/>
      <c r="S73" s="304"/>
      <c r="T73" s="6"/>
      <c r="U73" s="6"/>
      <c r="V73" s="6"/>
    </row>
    <row r="74" spans="1:54" ht="15.75" thickBot="1" x14ac:dyDescent="0.3">
      <c r="A74" s="103"/>
      <c r="B74" s="45"/>
      <c r="C74" s="15"/>
      <c r="D74" s="17"/>
      <c r="E74" s="24"/>
      <c r="F74" s="34"/>
      <c r="G74" s="206"/>
      <c r="H74" s="138"/>
      <c r="I74" s="470"/>
      <c r="J74" s="348"/>
      <c r="K74" s="223" t="s">
        <v>127</v>
      </c>
      <c r="L74" s="372"/>
      <c r="M74" s="163"/>
      <c r="N74" s="226" t="s">
        <v>1</v>
      </c>
      <c r="O74" s="22" t="s">
        <v>125</v>
      </c>
      <c r="P74" s="59">
        <v>276875.40999999997</v>
      </c>
      <c r="Q74" s="6"/>
      <c r="R74" s="472"/>
      <c r="S74" s="473"/>
      <c r="T74" s="6"/>
      <c r="U74" s="6"/>
      <c r="V74" s="6"/>
    </row>
    <row r="75" spans="1:54" ht="15.75" thickBot="1" x14ac:dyDescent="0.3">
      <c r="A75" s="103"/>
      <c r="B75" s="45"/>
      <c r="C75" s="15"/>
      <c r="D75" s="17"/>
      <c r="E75" s="24"/>
      <c r="F75" s="34"/>
      <c r="G75" s="206"/>
      <c r="H75" s="138"/>
      <c r="I75" s="380"/>
      <c r="J75" s="229"/>
      <c r="K75" s="223"/>
      <c r="L75" s="372"/>
      <c r="M75" s="163"/>
      <c r="N75" s="224" t="s">
        <v>1</v>
      </c>
      <c r="O75" s="26" t="s">
        <v>129</v>
      </c>
      <c r="P75" s="344">
        <v>2815.55</v>
      </c>
      <c r="Q75" s="6"/>
      <c r="R75" s="363"/>
      <c r="S75" s="304"/>
      <c r="T75" s="6"/>
      <c r="U75" s="6"/>
      <c r="V75" s="6"/>
    </row>
    <row r="76" spans="1:54" ht="15.75" hidden="1" thickBot="1" x14ac:dyDescent="0.3">
      <c r="A76" s="103"/>
      <c r="B76" s="45"/>
      <c r="C76" s="15"/>
      <c r="D76" s="17"/>
      <c r="E76" s="24"/>
      <c r="F76" s="34"/>
      <c r="G76" s="206"/>
      <c r="H76" s="138"/>
      <c r="I76" s="380"/>
      <c r="J76" s="178"/>
      <c r="K76" s="270"/>
      <c r="L76" s="372"/>
      <c r="M76" s="264"/>
      <c r="N76" s="112"/>
      <c r="O76" s="26"/>
      <c r="P76" s="259"/>
      <c r="Q76" s="6"/>
      <c r="R76" s="363"/>
      <c r="S76" s="304"/>
      <c r="T76" s="6"/>
      <c r="U76" s="6"/>
      <c r="V76" s="6"/>
    </row>
    <row r="77" spans="1:54" ht="15.75" hidden="1" thickBot="1" x14ac:dyDescent="0.3">
      <c r="A77" s="103"/>
      <c r="B77" s="45"/>
      <c r="C77" s="15"/>
      <c r="D77" s="17"/>
      <c r="E77" s="24"/>
      <c r="F77" s="34"/>
      <c r="G77" s="206"/>
      <c r="H77" s="138"/>
      <c r="I77" s="381"/>
      <c r="J77" s="387"/>
      <c r="K77" s="218"/>
      <c r="L77" s="143"/>
      <c r="M77" s="266"/>
      <c r="N77" s="73"/>
      <c r="O77" s="22"/>
      <c r="P77" s="260"/>
      <c r="Q77" s="6"/>
      <c r="R77" s="363"/>
      <c r="S77" s="304"/>
      <c r="T77" s="6"/>
      <c r="U77" s="6"/>
      <c r="V77" s="6"/>
    </row>
    <row r="78" spans="1:54" ht="15.75" hidden="1" thickBot="1" x14ac:dyDescent="0.3">
      <c r="A78" s="103"/>
      <c r="B78" s="45"/>
      <c r="C78" s="15"/>
      <c r="D78" s="17"/>
      <c r="E78" s="24"/>
      <c r="F78" s="34"/>
      <c r="G78" s="206"/>
      <c r="H78" s="138"/>
      <c r="I78" s="469">
        <v>4</v>
      </c>
      <c r="J78" s="185" t="s">
        <v>74</v>
      </c>
      <c r="K78" s="161"/>
      <c r="L78" s="161"/>
      <c r="M78" s="21"/>
      <c r="N78" s="514"/>
      <c r="O78" s="498"/>
      <c r="P78" s="500"/>
      <c r="Q78" s="6"/>
      <c r="R78" s="363"/>
      <c r="S78" s="304"/>
      <c r="T78" s="6"/>
      <c r="U78" s="6"/>
      <c r="V78" s="6"/>
    </row>
    <row r="79" spans="1:54" ht="15.75" hidden="1" thickBot="1" x14ac:dyDescent="0.3">
      <c r="A79" s="103"/>
      <c r="B79" s="45"/>
      <c r="C79" s="15"/>
      <c r="D79" s="17"/>
      <c r="E79" s="24"/>
      <c r="F79" s="34"/>
      <c r="G79" s="206"/>
      <c r="H79" s="138"/>
      <c r="I79" s="471"/>
      <c r="J79" s="218"/>
      <c r="K79" s="160"/>
      <c r="L79" s="143"/>
      <c r="M79" s="9"/>
      <c r="N79" s="516"/>
      <c r="O79" s="499"/>
      <c r="P79" s="501"/>
      <c r="Q79" s="6"/>
      <c r="R79" s="363"/>
      <c r="S79" s="304"/>
      <c r="T79" s="6"/>
      <c r="U79" s="6"/>
      <c r="V79" s="6"/>
    </row>
    <row r="80" spans="1:54" ht="15.75" hidden="1" thickBot="1" x14ac:dyDescent="0.3">
      <c r="A80" s="103"/>
      <c r="B80" s="45"/>
      <c r="C80" s="15"/>
      <c r="D80" s="17"/>
      <c r="E80" s="24"/>
      <c r="F80" s="34"/>
      <c r="G80" s="206"/>
      <c r="H80" s="138"/>
      <c r="I80" s="299">
        <v>3</v>
      </c>
      <c r="J80" s="185" t="s">
        <v>74</v>
      </c>
      <c r="K80" s="161"/>
      <c r="L80" s="161"/>
      <c r="M80" s="177"/>
      <c r="N80" s="308"/>
      <c r="O80" s="36"/>
      <c r="P80" s="258"/>
      <c r="Q80" s="6"/>
      <c r="R80" s="363"/>
      <c r="S80" s="304"/>
      <c r="T80" s="6"/>
      <c r="U80" s="6"/>
      <c r="V80" s="6"/>
    </row>
    <row r="81" spans="1:22" ht="15.75" hidden="1" thickBot="1" x14ac:dyDescent="0.3">
      <c r="A81" s="103"/>
      <c r="B81" s="45"/>
      <c r="C81" s="15"/>
      <c r="D81" s="17"/>
      <c r="E81" s="24"/>
      <c r="F81" s="34"/>
      <c r="G81" s="206"/>
      <c r="H81" s="138"/>
      <c r="I81" s="300"/>
      <c r="J81" s="304"/>
      <c r="K81" s="143"/>
      <c r="L81" s="143"/>
      <c r="M81" s="201"/>
      <c r="N81" s="310"/>
      <c r="O81" s="22"/>
      <c r="P81" s="260"/>
      <c r="Q81" s="6"/>
      <c r="R81" s="363"/>
      <c r="S81" s="304"/>
      <c r="T81" s="6"/>
      <c r="U81" s="6"/>
      <c r="V81" s="6"/>
    </row>
    <row r="82" spans="1:22" ht="15.75" hidden="1" thickBot="1" x14ac:dyDescent="0.3">
      <c r="A82" s="103"/>
      <c r="B82" s="45"/>
      <c r="C82" s="15"/>
      <c r="D82" s="17"/>
      <c r="E82" s="24"/>
      <c r="F82" s="34"/>
      <c r="G82" s="206"/>
      <c r="H82" s="138"/>
      <c r="I82" s="299">
        <v>4</v>
      </c>
      <c r="J82" s="185" t="s">
        <v>74</v>
      </c>
      <c r="K82" s="297"/>
      <c r="L82" s="161"/>
      <c r="M82" s="159"/>
      <c r="N82" s="510"/>
      <c r="O82" s="512"/>
      <c r="P82" s="504"/>
      <c r="Q82" s="6"/>
      <c r="R82" s="363"/>
      <c r="S82" s="304"/>
      <c r="T82" s="6"/>
      <c r="U82" s="6"/>
      <c r="V82" s="6"/>
    </row>
    <row r="83" spans="1:22" ht="15.75" hidden="1" thickBot="1" x14ac:dyDescent="0.3">
      <c r="A83" s="103"/>
      <c r="B83" s="45"/>
      <c r="C83" s="15"/>
      <c r="D83" s="17"/>
      <c r="E83" s="24"/>
      <c r="F83" s="34"/>
      <c r="G83" s="206"/>
      <c r="H83" s="138"/>
      <c r="I83" s="300"/>
      <c r="J83" s="304"/>
      <c r="K83" s="316"/>
      <c r="L83" s="144"/>
      <c r="M83" s="163"/>
      <c r="N83" s="511"/>
      <c r="O83" s="513"/>
      <c r="P83" s="505"/>
      <c r="Q83" s="6"/>
      <c r="R83" s="363"/>
      <c r="S83" s="304"/>
      <c r="T83" s="6"/>
      <c r="U83" s="6"/>
      <c r="V83" s="6"/>
    </row>
    <row r="84" spans="1:22" ht="30.75" hidden="1" thickBot="1" x14ac:dyDescent="0.3">
      <c r="A84" s="103">
        <v>3</v>
      </c>
      <c r="B84" s="101" t="s">
        <v>63</v>
      </c>
      <c r="C84" s="19" t="s">
        <v>0</v>
      </c>
      <c r="D84" s="58" t="s">
        <v>64</v>
      </c>
      <c r="E84" s="19" t="s">
        <v>1</v>
      </c>
      <c r="F84" s="31" t="s">
        <v>52</v>
      </c>
      <c r="G84" s="206"/>
      <c r="H84" s="138"/>
      <c r="I84" s="299">
        <v>5</v>
      </c>
      <c r="J84" s="228" t="s">
        <v>74</v>
      </c>
      <c r="K84" s="227"/>
      <c r="L84" s="161"/>
      <c r="M84" s="159"/>
      <c r="N84" s="64"/>
      <c r="O84" s="22"/>
      <c r="P84" s="260"/>
      <c r="Q84" s="231"/>
      <c r="R84" s="364"/>
      <c r="S84" s="231"/>
      <c r="T84" s="40"/>
      <c r="U84" s="6"/>
      <c r="V84" s="6"/>
    </row>
    <row r="85" spans="1:22" ht="15.75" hidden="1" thickBot="1" x14ac:dyDescent="0.3">
      <c r="A85" s="495" t="s">
        <v>22</v>
      </c>
      <c r="B85" s="496"/>
      <c r="C85" s="496"/>
      <c r="D85" s="496"/>
      <c r="E85" s="496"/>
      <c r="F85" s="497"/>
      <c r="G85" s="206"/>
      <c r="H85" s="138"/>
      <c r="I85" s="365"/>
      <c r="J85" s="348"/>
      <c r="K85" s="361"/>
      <c r="L85" s="144"/>
      <c r="M85" s="163"/>
      <c r="N85" s="111"/>
      <c r="O85" s="27"/>
      <c r="P85" s="114"/>
      <c r="Q85" s="231"/>
      <c r="R85" s="231"/>
      <c r="S85" s="6"/>
      <c r="T85" s="6"/>
      <c r="U85" s="40"/>
      <c r="V85" s="40"/>
    </row>
    <row r="86" spans="1:22" ht="15.75" hidden="1" thickBot="1" x14ac:dyDescent="0.3">
      <c r="A86" s="136"/>
      <c r="B86" s="287"/>
      <c r="C86" s="287"/>
      <c r="D86" s="287"/>
      <c r="E86" s="136"/>
      <c r="F86" s="136"/>
      <c r="G86" s="211"/>
      <c r="H86" s="211"/>
      <c r="I86" s="238">
        <v>5</v>
      </c>
      <c r="J86" s="228" t="s">
        <v>74</v>
      </c>
      <c r="K86" s="159"/>
      <c r="L86" s="161"/>
      <c r="M86" s="161"/>
      <c r="N86" s="545"/>
      <c r="O86" s="164"/>
      <c r="P86" s="162"/>
      <c r="Q86" s="6"/>
      <c r="R86" s="40"/>
      <c r="S86" s="40"/>
      <c r="T86" s="6"/>
      <c r="U86" s="6"/>
      <c r="V86" s="6"/>
    </row>
    <row r="87" spans="1:22" ht="15.75" hidden="1" thickBot="1" x14ac:dyDescent="0.3">
      <c r="A87" s="186">
        <v>1</v>
      </c>
      <c r="B87" s="104" t="s">
        <v>34</v>
      </c>
      <c r="C87" s="15" t="s">
        <v>24</v>
      </c>
      <c r="D87" s="33" t="s">
        <v>65</v>
      </c>
      <c r="E87" s="309" t="s">
        <v>1</v>
      </c>
      <c r="F87" s="174" t="s">
        <v>66</v>
      </c>
      <c r="G87" s="213"/>
      <c r="H87" s="213"/>
      <c r="I87" s="237"/>
      <c r="J87" s="348"/>
      <c r="K87" s="163"/>
      <c r="L87" s="372"/>
      <c r="M87" s="372"/>
      <c r="N87" s="543"/>
      <c r="O87" s="372"/>
      <c r="P87" s="165"/>
      <c r="Q87" s="6"/>
      <c r="R87" s="40"/>
      <c r="S87" s="40"/>
      <c r="T87" s="6"/>
      <c r="U87" s="6"/>
      <c r="V87" s="6"/>
    </row>
    <row r="88" spans="1:22" ht="15.75" customHeight="1" thickBot="1" x14ac:dyDescent="0.3">
      <c r="A88" s="151"/>
      <c r="B88" s="152"/>
      <c r="C88" s="17"/>
      <c r="D88" s="33"/>
      <c r="E88" s="6"/>
      <c r="F88" s="37"/>
      <c r="G88" s="213"/>
      <c r="H88" s="213"/>
      <c r="I88" s="238">
        <v>6</v>
      </c>
      <c r="J88" s="228" t="s">
        <v>74</v>
      </c>
      <c r="K88" s="161" t="s">
        <v>116</v>
      </c>
      <c r="L88" s="161" t="s">
        <v>33</v>
      </c>
      <c r="M88" s="177" t="s">
        <v>162</v>
      </c>
      <c r="N88" s="126" t="s">
        <v>1</v>
      </c>
      <c r="O88" s="36" t="s">
        <v>164</v>
      </c>
      <c r="P88" s="258">
        <v>8920.51</v>
      </c>
      <c r="Q88" s="6"/>
      <c r="R88" s="40"/>
      <c r="S88" s="40"/>
      <c r="T88" s="6"/>
      <c r="U88" s="6"/>
      <c r="V88" s="6"/>
    </row>
    <row r="89" spans="1:22" ht="15.75" customHeight="1" thickBot="1" x14ac:dyDescent="0.3">
      <c r="A89" s="151"/>
      <c r="B89" s="152"/>
      <c r="C89" s="17"/>
      <c r="D89" s="33"/>
      <c r="E89" s="6"/>
      <c r="F89" s="37"/>
      <c r="G89" s="213"/>
      <c r="H89" s="213"/>
      <c r="I89" s="237"/>
      <c r="J89" s="481"/>
      <c r="K89" s="372" t="s">
        <v>163</v>
      </c>
      <c r="L89" s="372"/>
      <c r="M89" s="191"/>
      <c r="N89" s="112" t="s">
        <v>1</v>
      </c>
      <c r="O89" s="26" t="s">
        <v>165</v>
      </c>
      <c r="P89" s="259">
        <v>4920.99</v>
      </c>
      <c r="Q89" s="6"/>
      <c r="R89" s="40"/>
      <c r="S89" s="40"/>
      <c r="T89" s="6"/>
      <c r="U89" s="6"/>
      <c r="V89" s="6"/>
    </row>
    <row r="90" spans="1:22" ht="15.75" customHeight="1" thickBot="1" x14ac:dyDescent="0.3">
      <c r="A90" s="151"/>
      <c r="B90" s="152"/>
      <c r="C90" s="17"/>
      <c r="D90" s="33"/>
      <c r="E90" s="6"/>
      <c r="F90" s="37"/>
      <c r="G90" s="213"/>
      <c r="H90" s="213"/>
      <c r="I90" s="237"/>
      <c r="J90" s="481"/>
      <c r="K90" s="483"/>
      <c r="L90" s="483"/>
      <c r="M90" s="484"/>
      <c r="N90" s="112" t="s">
        <v>1</v>
      </c>
      <c r="O90" s="26" t="s">
        <v>166</v>
      </c>
      <c r="P90" s="259">
        <v>3038.91</v>
      </c>
      <c r="Q90" s="6"/>
      <c r="R90" s="40"/>
      <c r="S90" s="40"/>
      <c r="T90" s="6"/>
      <c r="U90" s="6"/>
      <c r="V90" s="6"/>
    </row>
    <row r="91" spans="1:22" ht="15.75" customHeight="1" thickBot="1" x14ac:dyDescent="0.3">
      <c r="A91" s="151"/>
      <c r="B91" s="152"/>
      <c r="C91" s="17"/>
      <c r="D91" s="33"/>
      <c r="E91" s="6"/>
      <c r="F91" s="37"/>
      <c r="G91" s="213"/>
      <c r="H91" s="213"/>
      <c r="I91" s="237"/>
      <c r="J91" s="481"/>
      <c r="K91" s="483"/>
      <c r="L91" s="483"/>
      <c r="M91" s="484"/>
      <c r="N91" s="112" t="s">
        <v>1</v>
      </c>
      <c r="O91" s="26" t="s">
        <v>167</v>
      </c>
      <c r="P91" s="259">
        <v>2394.66</v>
      </c>
      <c r="Q91" s="6"/>
      <c r="R91" s="40"/>
      <c r="S91" s="40"/>
      <c r="T91" s="6"/>
      <c r="U91" s="6"/>
      <c r="V91" s="6"/>
    </row>
    <row r="92" spans="1:22" ht="15.75" customHeight="1" thickBot="1" x14ac:dyDescent="0.3">
      <c r="A92" s="151"/>
      <c r="B92" s="152"/>
      <c r="C92" s="17"/>
      <c r="D92" s="33"/>
      <c r="E92" s="6"/>
      <c r="F92" s="37"/>
      <c r="G92" s="215"/>
      <c r="H92" s="215"/>
      <c r="I92" s="188"/>
      <c r="J92" s="229"/>
      <c r="K92" s="482"/>
      <c r="L92" s="482"/>
      <c r="M92" s="485"/>
      <c r="N92" s="73" t="s">
        <v>1</v>
      </c>
      <c r="O92" s="22" t="s">
        <v>168</v>
      </c>
      <c r="P92" s="260">
        <v>5883.88</v>
      </c>
      <c r="Q92" s="6"/>
      <c r="R92" s="40"/>
      <c r="S92" s="40"/>
      <c r="T92" s="6"/>
      <c r="U92" s="6"/>
      <c r="V92" s="6"/>
    </row>
    <row r="93" spans="1:22" ht="15.75" customHeight="1" thickBot="1" x14ac:dyDescent="0.3">
      <c r="A93" s="210">
        <v>2</v>
      </c>
      <c r="B93" s="211"/>
      <c r="C93" s="211"/>
      <c r="D93" s="211"/>
      <c r="E93" s="211"/>
      <c r="F93" s="211"/>
      <c r="G93" s="40"/>
      <c r="H93" s="138"/>
      <c r="I93" s="486" t="s">
        <v>81</v>
      </c>
      <c r="J93" s="239"/>
      <c r="K93" s="239"/>
      <c r="L93" s="239"/>
      <c r="M93" s="239"/>
      <c r="N93" s="239"/>
      <c r="O93" s="362"/>
      <c r="P93" s="369">
        <f>SUM(P67:P92)</f>
        <v>311167.89999999991</v>
      </c>
      <c r="Q93" s="6"/>
      <c r="R93" s="6"/>
      <c r="S93" s="6"/>
      <c r="T93" s="6"/>
      <c r="U93" s="6"/>
      <c r="V93" s="6"/>
    </row>
    <row r="94" spans="1:22" x14ac:dyDescent="0.25">
      <c r="A94" s="212"/>
      <c r="B94" s="213"/>
      <c r="C94" s="213"/>
      <c r="D94" s="213"/>
      <c r="E94" s="213"/>
      <c r="F94" s="213"/>
      <c r="G94" s="40"/>
      <c r="H94" s="138"/>
      <c r="I94" s="539">
        <v>1</v>
      </c>
      <c r="J94" s="199" t="s">
        <v>85</v>
      </c>
      <c r="K94" s="179" t="s">
        <v>116</v>
      </c>
      <c r="L94" s="161" t="s">
        <v>139</v>
      </c>
      <c r="M94" s="161" t="s">
        <v>140</v>
      </c>
      <c r="N94" s="161" t="s">
        <v>1</v>
      </c>
      <c r="O94" s="164" t="s">
        <v>141</v>
      </c>
      <c r="P94" s="162">
        <v>70729.56</v>
      </c>
      <c r="Q94" s="233"/>
      <c r="R94" s="235"/>
      <c r="S94" s="233"/>
      <c r="T94" s="235"/>
      <c r="U94" s="234"/>
      <c r="V94" s="234"/>
    </row>
    <row r="95" spans="1:22" ht="15.75" thickBot="1" x14ac:dyDescent="0.3">
      <c r="A95" s="212"/>
      <c r="B95" s="213"/>
      <c r="C95" s="213"/>
      <c r="D95" s="213"/>
      <c r="E95" s="213"/>
      <c r="F95" s="213"/>
      <c r="G95" s="40"/>
      <c r="H95" s="138"/>
      <c r="I95" s="540"/>
      <c r="J95" s="200" t="s">
        <v>97</v>
      </c>
      <c r="K95" s="269" t="s">
        <v>142</v>
      </c>
      <c r="L95" s="143"/>
      <c r="M95" s="143"/>
      <c r="N95" s="143"/>
      <c r="O95" s="175"/>
      <c r="P95" s="99"/>
    </row>
    <row r="96" spans="1:22" x14ac:dyDescent="0.25">
      <c r="A96" s="212"/>
      <c r="B96" s="213"/>
      <c r="C96" s="213"/>
      <c r="D96" s="213"/>
      <c r="E96" s="213"/>
      <c r="F96" s="213"/>
      <c r="G96" s="40"/>
      <c r="H96" s="138"/>
      <c r="I96" s="539">
        <v>1</v>
      </c>
      <c r="J96" s="199" t="s">
        <v>85</v>
      </c>
      <c r="K96" s="179" t="s">
        <v>116</v>
      </c>
      <c r="L96" s="161" t="s">
        <v>143</v>
      </c>
      <c r="M96" s="161" t="s">
        <v>144</v>
      </c>
      <c r="N96" s="161" t="s">
        <v>1</v>
      </c>
      <c r="O96" s="164" t="s">
        <v>145</v>
      </c>
      <c r="P96" s="162">
        <v>9369.1</v>
      </c>
      <c r="Q96" s="233"/>
      <c r="R96" s="235"/>
      <c r="S96" s="233"/>
      <c r="T96" s="235"/>
      <c r="U96" s="234"/>
      <c r="V96" s="234"/>
    </row>
    <row r="97" spans="1:28" ht="15.75" thickBot="1" x14ac:dyDescent="0.3">
      <c r="A97" s="212"/>
      <c r="B97" s="213"/>
      <c r="C97" s="213"/>
      <c r="D97" s="213"/>
      <c r="E97" s="213"/>
      <c r="F97" s="213"/>
      <c r="G97" s="40"/>
      <c r="H97" s="138"/>
      <c r="I97" s="540"/>
      <c r="J97" s="200" t="s">
        <v>97</v>
      </c>
      <c r="K97" s="269" t="s">
        <v>146</v>
      </c>
      <c r="L97" s="143"/>
      <c r="M97" s="143"/>
      <c r="N97" s="143"/>
      <c r="O97" s="175"/>
      <c r="P97" s="99"/>
    </row>
    <row r="98" spans="1:28" ht="16.5" customHeight="1" thickBot="1" x14ac:dyDescent="0.3">
      <c r="A98" s="214"/>
      <c r="B98" s="215"/>
      <c r="C98" s="215"/>
      <c r="D98" s="215"/>
      <c r="E98" s="215"/>
      <c r="F98" s="215"/>
      <c r="G98" s="40"/>
      <c r="H98" s="138"/>
      <c r="I98" s="521" t="s">
        <v>28</v>
      </c>
      <c r="J98" s="496"/>
      <c r="K98" s="541"/>
      <c r="L98" s="496"/>
      <c r="M98" s="496"/>
      <c r="N98" s="496"/>
      <c r="O98" s="542"/>
      <c r="P98" s="251">
        <f>P96+P94</f>
        <v>80098.66</v>
      </c>
      <c r="AB98" s="220"/>
    </row>
    <row r="99" spans="1:28" ht="15.75" thickBot="1" x14ac:dyDescent="0.3">
      <c r="A99" s="215"/>
      <c r="B99" s="215"/>
      <c r="C99" s="215"/>
      <c r="D99" s="213"/>
      <c r="E99" s="213"/>
      <c r="F99" s="213"/>
      <c r="G99" s="40"/>
      <c r="H99" s="138"/>
      <c r="I99" s="274">
        <v>1</v>
      </c>
      <c r="J99" s="278" t="s">
        <v>100</v>
      </c>
      <c r="K99" s="15" t="s">
        <v>116</v>
      </c>
      <c r="L99" s="467" t="s">
        <v>103</v>
      </c>
      <c r="M99" s="467" t="s">
        <v>121</v>
      </c>
      <c r="N99" s="140" t="s">
        <v>1</v>
      </c>
      <c r="O99" s="26" t="s">
        <v>155</v>
      </c>
      <c r="P99" s="66">
        <v>742.34</v>
      </c>
      <c r="AB99" s="220"/>
    </row>
    <row r="100" spans="1:28" ht="15.75" thickBot="1" x14ac:dyDescent="0.3">
      <c r="A100" s="215"/>
      <c r="B100" s="215"/>
      <c r="C100" s="215"/>
      <c r="D100" s="213"/>
      <c r="E100" s="213"/>
      <c r="F100" s="213"/>
      <c r="G100" s="40"/>
      <c r="H100" s="138"/>
      <c r="I100" s="205"/>
      <c r="J100" s="279"/>
      <c r="K100" s="24" t="s">
        <v>122</v>
      </c>
      <c r="L100" s="468"/>
      <c r="M100" s="468"/>
      <c r="N100" s="378"/>
      <c r="O100" s="26"/>
      <c r="P100" s="66"/>
      <c r="AB100" s="220"/>
    </row>
    <row r="101" spans="1:28" ht="15.75" hidden="1" thickBot="1" x14ac:dyDescent="0.3">
      <c r="A101" s="215"/>
      <c r="B101" s="215"/>
      <c r="C101" s="215"/>
      <c r="D101" s="213"/>
      <c r="E101" s="213"/>
      <c r="F101" s="213"/>
      <c r="G101" s="40"/>
      <c r="H101" s="138"/>
      <c r="I101" s="274">
        <v>1</v>
      </c>
      <c r="J101" s="278" t="s">
        <v>100</v>
      </c>
      <c r="K101" s="161"/>
      <c r="L101" s="161"/>
      <c r="M101" s="355"/>
      <c r="N101" s="371"/>
      <c r="O101" s="85"/>
      <c r="P101" s="86"/>
      <c r="AB101" s="220"/>
    </row>
    <row r="102" spans="1:28" ht="15.75" hidden="1" thickBot="1" x14ac:dyDescent="0.3">
      <c r="A102" s="215"/>
      <c r="B102" s="215"/>
      <c r="C102" s="215"/>
      <c r="D102" s="213"/>
      <c r="E102" s="213"/>
      <c r="F102" s="213"/>
      <c r="G102" s="40"/>
      <c r="H102" s="138"/>
      <c r="I102" s="275"/>
      <c r="J102" s="277"/>
      <c r="K102" s="143"/>
      <c r="L102" s="144"/>
      <c r="M102" s="314"/>
      <c r="N102" s="357"/>
      <c r="O102" s="26"/>
      <c r="P102" s="66"/>
      <c r="AB102" s="220"/>
    </row>
    <row r="103" spans="1:28" ht="15.75" hidden="1" thickBot="1" x14ac:dyDescent="0.3">
      <c r="A103" s="215"/>
      <c r="B103" s="215"/>
      <c r="C103" s="215"/>
      <c r="D103" s="213"/>
      <c r="E103" s="213"/>
      <c r="F103" s="213"/>
      <c r="G103" s="40"/>
      <c r="H103" s="138"/>
      <c r="I103" s="274">
        <v>2</v>
      </c>
      <c r="J103" s="278" t="s">
        <v>100</v>
      </c>
      <c r="K103" s="351"/>
      <c r="L103" s="532"/>
      <c r="M103" s="532"/>
      <c r="N103" s="350"/>
      <c r="O103" s="36"/>
      <c r="P103" s="35"/>
      <c r="AB103" s="220"/>
    </row>
    <row r="104" spans="1:28" ht="15.75" hidden="1" thickBot="1" x14ac:dyDescent="0.3">
      <c r="A104" s="215"/>
      <c r="B104" s="215"/>
      <c r="C104" s="215"/>
      <c r="D104" s="213"/>
      <c r="E104" s="213"/>
      <c r="F104" s="213"/>
      <c r="G104" s="40"/>
      <c r="H104" s="138"/>
      <c r="I104" s="275"/>
      <c r="J104" s="277"/>
      <c r="K104" s="346"/>
      <c r="L104" s="543"/>
      <c r="M104" s="543"/>
      <c r="N104" s="349"/>
      <c r="O104" s="70"/>
      <c r="P104" s="259"/>
      <c r="AB104" s="220"/>
    </row>
    <row r="105" spans="1:28" ht="15.75" hidden="1" thickBot="1" x14ac:dyDescent="0.3">
      <c r="A105" s="215"/>
      <c r="B105" s="215"/>
      <c r="C105" s="215"/>
      <c r="D105" s="213"/>
      <c r="E105" s="213"/>
      <c r="F105" s="213"/>
      <c r="G105" s="40"/>
      <c r="H105" s="138"/>
      <c r="I105" s="275"/>
      <c r="J105" s="277"/>
      <c r="K105" s="257"/>
      <c r="L105" s="543"/>
      <c r="M105" s="543"/>
      <c r="N105" s="349"/>
      <c r="O105" s="70"/>
      <c r="P105" s="259"/>
      <c r="AB105" s="220"/>
    </row>
    <row r="106" spans="1:28" ht="15.75" hidden="1" customHeight="1" thickBot="1" x14ac:dyDescent="0.3">
      <c r="A106" s="215"/>
      <c r="B106" s="215"/>
      <c r="C106" s="215"/>
      <c r="D106" s="213"/>
      <c r="E106" s="213"/>
      <c r="F106" s="213"/>
      <c r="G106" s="40"/>
      <c r="H106" s="138"/>
      <c r="I106" s="276"/>
      <c r="J106" s="345"/>
      <c r="K106" s="281"/>
      <c r="L106" s="544"/>
      <c r="M106" s="352"/>
      <c r="N106" s="73"/>
      <c r="O106" s="73"/>
      <c r="P106" s="72"/>
      <c r="AB106" s="220"/>
    </row>
    <row r="107" spans="1:28" ht="15.75" thickBot="1" x14ac:dyDescent="0.3">
      <c r="A107" s="215"/>
      <c r="B107" s="215"/>
      <c r="C107" s="215"/>
      <c r="D107" s="213"/>
      <c r="E107" s="213"/>
      <c r="F107" s="213"/>
      <c r="G107" s="40"/>
      <c r="H107" s="138"/>
      <c r="I107" s="521" t="s">
        <v>101</v>
      </c>
      <c r="J107" s="522"/>
      <c r="K107" s="522"/>
      <c r="L107" s="522"/>
      <c r="M107" s="522"/>
      <c r="N107" s="522"/>
      <c r="O107" s="534"/>
      <c r="P107" s="251">
        <f>SUM(P99:P106)</f>
        <v>742.34</v>
      </c>
      <c r="AB107" s="220"/>
    </row>
    <row r="108" spans="1:28" ht="15.75" hidden="1" thickBot="1" x14ac:dyDescent="0.3">
      <c r="A108" s="187" t="s">
        <v>1</v>
      </c>
      <c r="B108" s="46" t="s">
        <v>83</v>
      </c>
      <c r="C108" s="109">
        <v>338765.45</v>
      </c>
      <c r="D108" s="29"/>
      <c r="E108" s="6"/>
      <c r="F108" s="37"/>
      <c r="G108" s="40"/>
      <c r="H108" s="138"/>
      <c r="I108" s="168">
        <v>1</v>
      </c>
      <c r="J108" s="169" t="s">
        <v>71</v>
      </c>
      <c r="K108" s="170"/>
      <c r="L108" s="122"/>
      <c r="M108" s="173"/>
      <c r="N108" s="171"/>
      <c r="O108" s="139"/>
      <c r="P108" s="252"/>
    </row>
    <row r="109" spans="1:28" ht="15.75" thickBot="1" x14ac:dyDescent="0.3">
      <c r="A109" s="151"/>
      <c r="B109" s="152"/>
      <c r="C109" s="17"/>
      <c r="D109" s="33"/>
      <c r="E109" s="6"/>
      <c r="F109" s="37"/>
      <c r="G109" s="105">
        <f>G72</f>
        <v>269246.51</v>
      </c>
      <c r="I109" s="524" t="s">
        <v>67</v>
      </c>
      <c r="J109" s="525"/>
      <c r="K109" s="525"/>
      <c r="L109" s="525"/>
      <c r="M109" s="525"/>
      <c r="N109" s="525"/>
      <c r="O109" s="526"/>
      <c r="P109" s="141">
        <f>P108</f>
        <v>0</v>
      </c>
    </row>
    <row r="110" spans="1:28" ht="15.75" customHeight="1" thickBot="1" x14ac:dyDescent="0.3">
      <c r="A110" s="151"/>
      <c r="B110" s="152"/>
      <c r="C110" s="17"/>
      <c r="D110" s="33"/>
      <c r="E110" s="6"/>
      <c r="F110" s="37"/>
      <c r="G110" s="47">
        <f>G20+G34+G58+G66+G109</f>
        <v>1436963.91</v>
      </c>
      <c r="I110" s="521" t="s">
        <v>15</v>
      </c>
      <c r="J110" s="522"/>
      <c r="K110" s="522"/>
      <c r="L110" s="522"/>
      <c r="M110" s="522"/>
      <c r="N110" s="522"/>
      <c r="O110" s="523"/>
      <c r="P110" s="47">
        <f>P20+P34+P58+P66+P109+P93+P98+P107</f>
        <v>2199783.7799999998</v>
      </c>
      <c r="R110" s="176"/>
    </row>
    <row r="111" spans="1:28" ht="15.75" thickBot="1" x14ac:dyDescent="0.3">
      <c r="A111" s="151"/>
      <c r="B111" s="152"/>
      <c r="C111" s="17"/>
      <c r="D111" s="33"/>
      <c r="E111" s="6"/>
      <c r="F111" s="37"/>
      <c r="I111" s="8"/>
      <c r="J111" s="6"/>
      <c r="K111" s="6"/>
      <c r="L111" s="6"/>
      <c r="M111" s="6"/>
      <c r="N111" s="6"/>
      <c r="O111" s="6"/>
      <c r="P111" s="166"/>
    </row>
    <row r="112" spans="1:28" ht="15.75" thickBot="1" x14ac:dyDescent="0.3">
      <c r="A112" s="151"/>
      <c r="B112" s="152"/>
      <c r="C112" s="17"/>
      <c r="D112" s="33"/>
      <c r="E112" s="6"/>
      <c r="F112" s="37"/>
      <c r="I112" s="8"/>
      <c r="J112" s="6"/>
      <c r="K112" s="6"/>
      <c r="L112" s="6"/>
      <c r="M112" s="6"/>
      <c r="N112" s="6"/>
      <c r="O112" s="6"/>
      <c r="P112" s="253" t="s">
        <v>32</v>
      </c>
    </row>
    <row r="113" spans="1:16" ht="20.25" thickBot="1" x14ac:dyDescent="0.45">
      <c r="A113" s="151"/>
      <c r="B113" s="152"/>
      <c r="C113" s="17"/>
      <c r="D113" s="33"/>
      <c r="E113" s="6"/>
      <c r="F113" s="37"/>
      <c r="I113" s="8"/>
      <c r="J113" s="6"/>
      <c r="K113" s="2" t="s">
        <v>169</v>
      </c>
      <c r="P113" s="166"/>
    </row>
    <row r="114" spans="1:16" ht="27" thickBot="1" x14ac:dyDescent="0.3">
      <c r="A114" s="151"/>
      <c r="B114" s="152"/>
      <c r="C114" s="17"/>
      <c r="D114" s="33"/>
      <c r="E114" s="6"/>
      <c r="F114" s="37"/>
      <c r="I114" s="1" t="s">
        <v>2</v>
      </c>
      <c r="J114" s="3" t="s">
        <v>3</v>
      </c>
      <c r="K114" s="377" t="s">
        <v>72</v>
      </c>
      <c r="L114" s="3" t="s">
        <v>4</v>
      </c>
      <c r="M114" s="4" t="s">
        <v>5</v>
      </c>
      <c r="N114" s="4" t="s">
        <v>12</v>
      </c>
      <c r="O114" s="4" t="s">
        <v>6</v>
      </c>
      <c r="P114" s="320" t="s">
        <v>68</v>
      </c>
    </row>
    <row r="115" spans="1:16" ht="15.75" thickBot="1" x14ac:dyDescent="0.3">
      <c r="A115" s="151"/>
      <c r="B115" s="152"/>
      <c r="C115" s="17"/>
      <c r="D115" s="33"/>
      <c r="E115" s="6"/>
      <c r="F115" s="37"/>
      <c r="G115" s="10" t="s">
        <v>32</v>
      </c>
      <c r="I115" s="120" t="s">
        <v>7</v>
      </c>
      <c r="J115" s="116"/>
      <c r="K115" s="75"/>
      <c r="L115" s="75"/>
      <c r="M115" s="75" t="s">
        <v>8</v>
      </c>
      <c r="N115" s="75" t="s">
        <v>11</v>
      </c>
      <c r="O115" s="75" t="s">
        <v>9</v>
      </c>
      <c r="P115" s="121" t="s">
        <v>10</v>
      </c>
    </row>
    <row r="116" spans="1:16" ht="15.75" hidden="1" customHeight="1" thickBot="1" x14ac:dyDescent="0.3">
      <c r="A116" s="151"/>
      <c r="B116" s="152"/>
      <c r="C116" s="17"/>
      <c r="D116" s="286"/>
      <c r="E116" s="286"/>
      <c r="F116" s="286"/>
      <c r="G116" s="50"/>
      <c r="I116" s="510">
        <v>1</v>
      </c>
      <c r="J116" s="537" t="s">
        <v>75</v>
      </c>
      <c r="K116" s="179"/>
      <c r="L116" s="161"/>
      <c r="M116" s="21"/>
      <c r="N116" s="192"/>
      <c r="O116" s="70"/>
      <c r="P116" s="344"/>
    </row>
    <row r="117" spans="1:16" ht="15.75" hidden="1" customHeight="1" thickBot="1" x14ac:dyDescent="0.3">
      <c r="A117" s="151"/>
      <c r="B117" s="152"/>
      <c r="C117" s="17"/>
      <c r="D117" s="286"/>
      <c r="E117" s="286"/>
      <c r="F117" s="286"/>
      <c r="G117" s="166"/>
      <c r="I117" s="527"/>
      <c r="J117" s="538"/>
      <c r="K117" s="223"/>
      <c r="L117" s="372"/>
      <c r="M117" s="8"/>
      <c r="N117" s="192"/>
      <c r="O117" s="70"/>
      <c r="P117" s="344"/>
    </row>
    <row r="118" spans="1:16" ht="15.75" hidden="1" thickBot="1" x14ac:dyDescent="0.3">
      <c r="A118" s="151"/>
      <c r="B118" s="152"/>
      <c r="C118" s="17"/>
      <c r="D118" s="284"/>
      <c r="E118" s="284"/>
      <c r="F118" s="285"/>
      <c r="G118" s="18"/>
      <c r="I118" s="528"/>
      <c r="J118" s="388"/>
      <c r="K118" s="24"/>
      <c r="L118" s="24"/>
      <c r="M118" s="24"/>
      <c r="N118" s="132"/>
      <c r="O118" s="46"/>
      <c r="P118" s="72"/>
    </row>
    <row r="119" spans="1:16" ht="15.75" hidden="1" customHeight="1" thickBot="1" x14ac:dyDescent="0.3">
      <c r="A119" s="289" t="s">
        <v>67</v>
      </c>
      <c r="B119" s="286"/>
      <c r="C119" s="286"/>
      <c r="G119" s="47">
        <f>G116</f>
        <v>0</v>
      </c>
      <c r="I119" s="529" t="s">
        <v>18</v>
      </c>
      <c r="J119" s="530"/>
      <c r="K119" s="530"/>
      <c r="L119" s="530"/>
      <c r="M119" s="530"/>
      <c r="N119" s="530"/>
      <c r="O119" s="531"/>
      <c r="P119" s="13">
        <f>P116+P117</f>
        <v>0</v>
      </c>
    </row>
    <row r="120" spans="1:16" ht="15" customHeight="1" thickBot="1" x14ac:dyDescent="0.3">
      <c r="A120" s="283" t="s">
        <v>15</v>
      </c>
      <c r="B120" s="284"/>
      <c r="C120" s="284"/>
      <c r="G120" s="50"/>
      <c r="I120" s="297"/>
      <c r="J120" s="508" t="s">
        <v>74</v>
      </c>
      <c r="K120" s="161" t="s">
        <v>116</v>
      </c>
      <c r="L120" s="161" t="s">
        <v>108</v>
      </c>
      <c r="M120" s="159" t="s">
        <v>126</v>
      </c>
      <c r="N120" s="224" t="s">
        <v>32</v>
      </c>
      <c r="O120" s="26" t="s">
        <v>156</v>
      </c>
      <c r="P120" s="344">
        <v>21840.36</v>
      </c>
    </row>
    <row r="121" spans="1:16" ht="15.75" thickBot="1" x14ac:dyDescent="0.3">
      <c r="D121" s="17"/>
      <c r="E121" s="15"/>
      <c r="F121" s="153"/>
      <c r="G121" s="18"/>
      <c r="I121" s="302"/>
      <c r="J121" s="509"/>
      <c r="K121" s="223" t="s">
        <v>127</v>
      </c>
      <c r="L121" s="372"/>
      <c r="M121" s="163"/>
      <c r="N121" s="112"/>
      <c r="O121" s="26"/>
      <c r="P121" s="344"/>
    </row>
    <row r="122" spans="1:16" ht="15.75" thickBot="1" x14ac:dyDescent="0.3">
      <c r="A122" s="65"/>
      <c r="B122" s="74"/>
      <c r="C122" s="53"/>
      <c r="D122" s="57"/>
      <c r="E122" s="14"/>
      <c r="F122" s="158"/>
      <c r="G122" s="13">
        <f>G120</f>
        <v>0</v>
      </c>
      <c r="I122" s="495" t="s">
        <v>22</v>
      </c>
      <c r="J122" s="496"/>
      <c r="K122" s="496"/>
      <c r="L122" s="496"/>
      <c r="M122" s="496"/>
      <c r="N122" s="496"/>
      <c r="O122" s="497"/>
      <c r="P122" s="13">
        <f>P120+P121</f>
        <v>21840.36</v>
      </c>
    </row>
    <row r="123" spans="1:16" ht="30.75" hidden="1" thickBot="1" x14ac:dyDescent="0.3">
      <c r="A123" s="54"/>
      <c r="B123" s="180" t="s">
        <v>23</v>
      </c>
      <c r="C123" s="284"/>
      <c r="D123" s="24"/>
      <c r="E123" s="79"/>
      <c r="F123" s="46"/>
      <c r="G123" s="13"/>
      <c r="I123" s="319">
        <v>1</v>
      </c>
      <c r="J123" s="273" t="s">
        <v>95</v>
      </c>
      <c r="K123" s="161"/>
      <c r="L123" s="161"/>
      <c r="M123" s="161"/>
      <c r="N123" s="535"/>
      <c r="O123" s="498"/>
      <c r="P123" s="493"/>
    </row>
    <row r="124" spans="1:16" ht="15.75" hidden="1" thickBot="1" x14ac:dyDescent="0.3">
      <c r="A124" s="21"/>
      <c r="B124" s="45"/>
      <c r="C124" s="33"/>
      <c r="D124" s="25"/>
      <c r="E124" s="79"/>
      <c r="F124" s="131"/>
      <c r="G124" s="13"/>
      <c r="I124" s="183"/>
      <c r="J124" s="184"/>
      <c r="K124" s="143"/>
      <c r="L124" s="144"/>
      <c r="M124" s="144"/>
      <c r="N124" s="511"/>
      <c r="O124" s="536"/>
      <c r="P124" s="494"/>
    </row>
    <row r="125" spans="1:16" ht="30.75" hidden="1" thickBot="1" x14ac:dyDescent="0.3">
      <c r="A125" s="54"/>
      <c r="B125" s="180" t="s">
        <v>23</v>
      </c>
      <c r="C125" s="284"/>
      <c r="D125" s="24"/>
      <c r="E125" s="79"/>
      <c r="F125" s="46"/>
      <c r="G125" s="13"/>
      <c r="I125" s="319">
        <v>1</v>
      </c>
      <c r="J125" s="273" t="s">
        <v>95</v>
      </c>
      <c r="K125" s="179"/>
      <c r="L125" s="532"/>
      <c r="M125" s="21"/>
      <c r="N125" s="112"/>
      <c r="O125" s="26"/>
      <c r="P125" s="66"/>
    </row>
    <row r="126" spans="1:16" ht="15.75" hidden="1" thickBot="1" x14ac:dyDescent="0.3">
      <c r="A126" s="21"/>
      <c r="B126" s="45"/>
      <c r="C126" s="33"/>
      <c r="D126" s="25"/>
      <c r="E126" s="79"/>
      <c r="F126" s="131"/>
      <c r="G126" s="13"/>
      <c r="I126" s="183"/>
      <c r="J126" s="184"/>
      <c r="K126" s="223"/>
      <c r="L126" s="533"/>
      <c r="M126" s="8"/>
      <c r="N126" s="309"/>
      <c r="O126" s="27"/>
      <c r="P126" s="135"/>
    </row>
    <row r="127" spans="1:16" ht="15.75" hidden="1" thickBot="1" x14ac:dyDescent="0.3">
      <c r="A127" s="9"/>
      <c r="B127" s="49"/>
      <c r="C127" s="25"/>
      <c r="D127" s="25"/>
      <c r="E127" s="79"/>
      <c r="F127" s="131"/>
      <c r="G127" s="13"/>
      <c r="I127" s="521" t="s">
        <v>96</v>
      </c>
      <c r="J127" s="522"/>
      <c r="K127" s="522"/>
      <c r="L127" s="522"/>
      <c r="M127" s="522"/>
      <c r="N127" s="522"/>
      <c r="O127" s="534"/>
      <c r="P127" s="13">
        <f>P125+P123</f>
        <v>0</v>
      </c>
    </row>
    <row r="128" spans="1:16" ht="15.75" customHeight="1" thickBot="1" x14ac:dyDescent="0.3">
      <c r="A128" s="9"/>
      <c r="B128" s="134"/>
      <c r="C128" s="25"/>
      <c r="D128" s="286"/>
      <c r="E128" s="286"/>
      <c r="F128" s="290"/>
      <c r="G128" s="13">
        <f>G119+G122</f>
        <v>0</v>
      </c>
      <c r="I128" s="521" t="s">
        <v>15</v>
      </c>
      <c r="J128" s="522"/>
      <c r="K128" s="522"/>
      <c r="L128" s="522"/>
      <c r="M128" s="522"/>
      <c r="N128" s="522"/>
      <c r="O128" s="523"/>
      <c r="P128" s="47">
        <f>P119+P122+P127</f>
        <v>21840.36</v>
      </c>
    </row>
    <row r="129" spans="1:20" ht="15.75" thickBot="1" x14ac:dyDescent="0.3">
      <c r="A129" s="9"/>
      <c r="B129" s="134"/>
      <c r="C129" s="25"/>
      <c r="D129" s="286"/>
      <c r="E129" s="286"/>
      <c r="F129" s="290"/>
    </row>
    <row r="130" spans="1:20" ht="15.75" thickBot="1" x14ac:dyDescent="0.3">
      <c r="A130" s="289" t="s">
        <v>27</v>
      </c>
      <c r="B130" s="286"/>
      <c r="C130" s="286"/>
      <c r="D130" s="286"/>
      <c r="E130" s="286"/>
      <c r="F130" s="290"/>
      <c r="P130" s="202"/>
    </row>
    <row r="131" spans="1:20" ht="15.75" thickBot="1" x14ac:dyDescent="0.3">
      <c r="A131" s="289"/>
      <c r="B131" s="286"/>
      <c r="C131" s="286"/>
      <c r="D131" s="286"/>
      <c r="E131" s="286"/>
      <c r="F131" s="290"/>
      <c r="P131" s="61"/>
      <c r="T131" t="s">
        <v>94</v>
      </c>
    </row>
    <row r="132" spans="1:20" ht="15.75" thickBot="1" x14ac:dyDescent="0.3">
      <c r="A132" s="289"/>
      <c r="B132" s="286"/>
      <c r="C132" s="286"/>
      <c r="D132" s="284"/>
      <c r="E132" s="284"/>
      <c r="F132" s="285"/>
    </row>
    <row r="133" spans="1:20" ht="15.75" thickBot="1" x14ac:dyDescent="0.3">
      <c r="A133" s="289"/>
      <c r="B133" s="286"/>
      <c r="C133" s="286"/>
    </row>
    <row r="134" spans="1:20" ht="30.75" thickBot="1" x14ac:dyDescent="0.3">
      <c r="A134" s="283" t="s">
        <v>15</v>
      </c>
      <c r="B134" s="284"/>
      <c r="C134" s="284"/>
    </row>
    <row r="137" spans="1:20" x14ac:dyDescent="0.25">
      <c r="P137" t="s">
        <v>76</v>
      </c>
    </row>
  </sheetData>
  <mergeCells count="77">
    <mergeCell ref="N78:N79"/>
    <mergeCell ref="O78:O79"/>
    <mergeCell ref="P78:P79"/>
    <mergeCell ref="N59:N60"/>
    <mergeCell ref="O59:O60"/>
    <mergeCell ref="P59:P60"/>
    <mergeCell ref="N7:N8"/>
    <mergeCell ref="P18:P19"/>
    <mergeCell ref="I20:O20"/>
    <mergeCell ref="J21:J23"/>
    <mergeCell ref="J24:J26"/>
    <mergeCell ref="A34:F34"/>
    <mergeCell ref="I34:O34"/>
    <mergeCell ref="J27:J28"/>
    <mergeCell ref="N16:N17"/>
    <mergeCell ref="N18:N19"/>
    <mergeCell ref="O18:O19"/>
    <mergeCell ref="A62:F62"/>
    <mergeCell ref="I62:I65"/>
    <mergeCell ref="J62:J65"/>
    <mergeCell ref="L62:L65"/>
    <mergeCell ref="I35:I36"/>
    <mergeCell ref="J35:J36"/>
    <mergeCell ref="J37:J39"/>
    <mergeCell ref="B46:B52"/>
    <mergeCell ref="J48:J49"/>
    <mergeCell ref="J50:J51"/>
    <mergeCell ref="J52:J53"/>
    <mergeCell ref="I56:I57"/>
    <mergeCell ref="K54:K55"/>
    <mergeCell ref="N40:N41"/>
    <mergeCell ref="J29:J30"/>
    <mergeCell ref="S67:S68"/>
    <mergeCell ref="I69:I72"/>
    <mergeCell ref="J69:J72"/>
    <mergeCell ref="R69:R72"/>
    <mergeCell ref="S69:S72"/>
    <mergeCell ref="P69:P70"/>
    <mergeCell ref="N69:N70"/>
    <mergeCell ref="O69:O70"/>
    <mergeCell ref="R67:R68"/>
    <mergeCell ref="N42:N43"/>
    <mergeCell ref="A85:F85"/>
    <mergeCell ref="I94:I95"/>
    <mergeCell ref="I98:O98"/>
    <mergeCell ref="I107:O107"/>
    <mergeCell ref="I96:I97"/>
    <mergeCell ref="L103:L106"/>
    <mergeCell ref="M103:M105"/>
    <mergeCell ref="N86:N87"/>
    <mergeCell ref="I128:O128"/>
    <mergeCell ref="I109:O109"/>
    <mergeCell ref="I110:O110"/>
    <mergeCell ref="I116:I118"/>
    <mergeCell ref="I119:O119"/>
    <mergeCell ref="L125:L126"/>
    <mergeCell ref="I127:O127"/>
    <mergeCell ref="N123:N124"/>
    <mergeCell ref="O123:O124"/>
    <mergeCell ref="J120:J121"/>
    <mergeCell ref="J116:J117"/>
    <mergeCell ref="P123:P124"/>
    <mergeCell ref="I122:O122"/>
    <mergeCell ref="I58:O58"/>
    <mergeCell ref="O40:O41"/>
    <mergeCell ref="P40:P41"/>
    <mergeCell ref="J44:J45"/>
    <mergeCell ref="P82:P83"/>
    <mergeCell ref="I66:O66"/>
    <mergeCell ref="I67:I68"/>
    <mergeCell ref="J67:J68"/>
    <mergeCell ref="N82:N83"/>
    <mergeCell ref="O82:O83"/>
    <mergeCell ref="M62:M65"/>
    <mergeCell ref="J56:J57"/>
    <mergeCell ref="J40:J41"/>
    <mergeCell ref="N44:N45"/>
  </mergeCells>
  <pageMargins left="0.2" right="0.2" top="0.25" bottom="0.25" header="0.3" footer="0.3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53"/>
  <sheetViews>
    <sheetView tabSelected="1" workbookViewId="0">
      <selection activeCell="Q45" sqref="Q45"/>
    </sheetView>
  </sheetViews>
  <sheetFormatPr defaultRowHeight="15" x14ac:dyDescent="0.25"/>
  <cols>
    <col min="1" max="1" width="5.140625" customWidth="1"/>
    <col min="2" max="3" width="16.5703125" customWidth="1"/>
    <col min="4" max="4" width="15.28515625" customWidth="1"/>
    <col min="5" max="5" width="17" customWidth="1"/>
    <col min="6" max="6" width="9.7109375" customWidth="1"/>
    <col min="7" max="7" width="21.42578125" customWidth="1"/>
    <col min="8" max="8" width="17" customWidth="1"/>
  </cols>
  <sheetData>
    <row r="3" spans="1:12" ht="19.5" x14ac:dyDescent="0.4">
      <c r="D3" s="2"/>
    </row>
    <row r="5" spans="1:12" x14ac:dyDescent="0.25">
      <c r="A5" s="6"/>
      <c r="B5" s="6"/>
      <c r="C5" s="6"/>
      <c r="D5" s="6"/>
      <c r="E5" s="6"/>
      <c r="F5" s="6"/>
      <c r="G5" s="6"/>
      <c r="H5" s="6"/>
    </row>
    <row r="6" spans="1:12" ht="27.75" customHeight="1" x14ac:dyDescent="0.25">
      <c r="A6" s="455"/>
      <c r="B6" s="455"/>
      <c r="C6" s="455"/>
      <c r="D6" s="455" t="s">
        <v>171</v>
      </c>
      <c r="E6" s="455"/>
      <c r="F6" s="455"/>
      <c r="G6" s="455"/>
      <c r="H6" s="455"/>
    </row>
    <row r="7" spans="1:12" x14ac:dyDescent="0.25">
      <c r="A7" s="455"/>
      <c r="B7" s="455"/>
      <c r="C7" s="455"/>
      <c r="D7" s="455"/>
      <c r="E7" s="455"/>
      <c r="F7" s="455"/>
      <c r="G7" s="455"/>
      <c r="H7" s="455"/>
    </row>
    <row r="8" spans="1:12" ht="8.25" customHeight="1" thickBot="1" x14ac:dyDescent="0.3">
      <c r="A8" s="454"/>
      <c r="B8" s="454"/>
      <c r="C8" s="454"/>
      <c r="D8" s="454"/>
      <c r="E8" s="454"/>
      <c r="F8" s="454"/>
      <c r="G8" s="454"/>
      <c r="H8" s="454"/>
    </row>
    <row r="9" spans="1:12" ht="17.25" customHeight="1" x14ac:dyDescent="0.25">
      <c r="A9" s="394" t="s">
        <v>2</v>
      </c>
      <c r="B9" s="394" t="s">
        <v>3</v>
      </c>
      <c r="C9" s="592" t="s">
        <v>72</v>
      </c>
      <c r="D9" s="394" t="s">
        <v>4</v>
      </c>
      <c r="E9" s="394" t="s">
        <v>5</v>
      </c>
      <c r="F9" s="394" t="s">
        <v>12</v>
      </c>
      <c r="G9" s="394" t="s">
        <v>6</v>
      </c>
      <c r="H9" s="594" t="s">
        <v>13</v>
      </c>
    </row>
    <row r="10" spans="1:12" ht="16.5" customHeight="1" thickBot="1" x14ac:dyDescent="0.3">
      <c r="A10" s="395" t="s">
        <v>7</v>
      </c>
      <c r="B10" s="395"/>
      <c r="C10" s="593"/>
      <c r="D10" s="395"/>
      <c r="E10" s="395" t="s">
        <v>8</v>
      </c>
      <c r="F10" s="395" t="s">
        <v>14</v>
      </c>
      <c r="G10" s="395" t="s">
        <v>9</v>
      </c>
      <c r="H10" s="595"/>
    </row>
    <row r="11" spans="1:12" ht="15.75" thickBot="1" x14ac:dyDescent="0.3">
      <c r="A11" s="596">
        <v>1</v>
      </c>
      <c r="B11" s="567" t="s">
        <v>74</v>
      </c>
      <c r="C11" s="161" t="s">
        <v>116</v>
      </c>
      <c r="D11" s="161" t="s">
        <v>108</v>
      </c>
      <c r="E11" s="159" t="s">
        <v>126</v>
      </c>
      <c r="F11" s="224" t="s">
        <v>111</v>
      </c>
      <c r="G11" s="26" t="s">
        <v>157</v>
      </c>
      <c r="H11" s="344">
        <v>360</v>
      </c>
      <c r="I11" s="209"/>
      <c r="J11" s="61"/>
      <c r="K11" s="329"/>
      <c r="L11" s="209"/>
    </row>
    <row r="12" spans="1:12" x14ac:dyDescent="0.25">
      <c r="A12" s="597"/>
      <c r="B12" s="515"/>
      <c r="C12" s="223" t="s">
        <v>127</v>
      </c>
      <c r="D12" s="372"/>
      <c r="E12" s="163"/>
      <c r="F12" s="224" t="s">
        <v>111</v>
      </c>
      <c r="G12" s="26" t="s">
        <v>158</v>
      </c>
      <c r="H12" s="344">
        <v>120</v>
      </c>
      <c r="I12" s="209"/>
      <c r="J12" s="61"/>
      <c r="K12" s="6"/>
      <c r="L12" s="209"/>
    </row>
    <row r="13" spans="1:12" ht="15.75" customHeight="1" thickBot="1" x14ac:dyDescent="0.3">
      <c r="A13" s="598"/>
      <c r="B13" s="516"/>
      <c r="C13" s="223"/>
      <c r="D13" s="372"/>
      <c r="E13" s="163"/>
      <c r="F13" s="224" t="s">
        <v>111</v>
      </c>
      <c r="G13" s="26" t="s">
        <v>159</v>
      </c>
      <c r="H13" s="344">
        <v>240</v>
      </c>
      <c r="J13" s="61"/>
    </row>
    <row r="14" spans="1:12" hidden="1" x14ac:dyDescent="0.25">
      <c r="A14" s="598"/>
      <c r="B14" s="400"/>
      <c r="C14" s="401"/>
      <c r="D14" s="391"/>
      <c r="E14" s="391"/>
      <c r="F14" s="391"/>
      <c r="G14" s="392"/>
      <c r="H14" s="402"/>
      <c r="J14" s="61"/>
    </row>
    <row r="15" spans="1:12" ht="15.75" hidden="1" thickBot="1" x14ac:dyDescent="0.3">
      <c r="A15" s="599"/>
      <c r="B15" s="399"/>
      <c r="C15" s="396"/>
      <c r="D15" s="389"/>
      <c r="E15" s="389"/>
      <c r="F15" s="389"/>
      <c r="G15" s="397"/>
      <c r="H15" s="398"/>
      <c r="J15" s="61"/>
    </row>
    <row r="16" spans="1:12" ht="15.75" customHeight="1" thickBot="1" x14ac:dyDescent="0.3">
      <c r="A16" s="590" t="s">
        <v>22</v>
      </c>
      <c r="B16" s="541"/>
      <c r="C16" s="541"/>
      <c r="D16" s="541"/>
      <c r="E16" s="541"/>
      <c r="F16" s="541"/>
      <c r="G16" s="591"/>
      <c r="H16" s="442">
        <f>SUM(H11:H15)</f>
        <v>720</v>
      </c>
      <c r="J16" s="61"/>
    </row>
    <row r="17" spans="1:13" ht="15" customHeight="1" x14ac:dyDescent="0.25">
      <c r="A17" s="476">
        <v>1</v>
      </c>
      <c r="B17" s="477" t="s">
        <v>79</v>
      </c>
      <c r="C17" s="161" t="s">
        <v>116</v>
      </c>
      <c r="D17" s="161" t="s">
        <v>78</v>
      </c>
      <c r="E17" s="161" t="s">
        <v>119</v>
      </c>
      <c r="F17" s="225" t="s">
        <v>110</v>
      </c>
      <c r="G17" s="36" t="s">
        <v>160</v>
      </c>
      <c r="H17" s="35">
        <v>240</v>
      </c>
      <c r="J17" s="61"/>
    </row>
    <row r="18" spans="1:13" ht="15" customHeight="1" thickBot="1" x14ac:dyDescent="0.3">
      <c r="A18" s="478"/>
      <c r="B18" s="479"/>
      <c r="C18" s="143" t="s">
        <v>120</v>
      </c>
      <c r="D18" s="143"/>
      <c r="E18" s="143"/>
      <c r="F18" s="389"/>
      <c r="G18" s="397"/>
      <c r="H18" s="398"/>
      <c r="J18" s="61"/>
    </row>
    <row r="19" spans="1:13" ht="15" customHeight="1" thickBot="1" x14ac:dyDescent="0.3">
      <c r="A19" s="604" t="s">
        <v>82</v>
      </c>
      <c r="B19" s="605"/>
      <c r="C19" s="605"/>
      <c r="D19" s="605"/>
      <c r="E19" s="605"/>
      <c r="F19" s="605"/>
      <c r="G19" s="606"/>
      <c r="H19" s="480">
        <f>H17</f>
        <v>240</v>
      </c>
      <c r="J19" s="61"/>
    </row>
    <row r="20" spans="1:13" ht="15" hidden="1" customHeight="1" x14ac:dyDescent="0.25">
      <c r="A20" s="407">
        <v>2</v>
      </c>
      <c r="B20" s="412" t="s">
        <v>98</v>
      </c>
      <c r="C20" s="413"/>
      <c r="D20" s="413"/>
      <c r="E20" s="413"/>
      <c r="F20" s="414"/>
      <c r="G20" s="415"/>
      <c r="H20" s="416"/>
      <c r="J20" s="61"/>
    </row>
    <row r="21" spans="1:13" ht="15" hidden="1" customHeight="1" thickBot="1" x14ac:dyDescent="0.3">
      <c r="A21" s="408"/>
      <c r="B21" s="417" t="s">
        <v>99</v>
      </c>
      <c r="C21" s="418"/>
      <c r="D21" s="419"/>
      <c r="E21" s="419"/>
      <c r="F21" s="418"/>
      <c r="G21" s="420"/>
      <c r="H21" s="421"/>
      <c r="J21" s="61"/>
    </row>
    <row r="22" spans="1:13" ht="15" hidden="1" customHeight="1" x14ac:dyDescent="0.25">
      <c r="A22" s="403"/>
      <c r="B22" s="404"/>
      <c r="C22" s="391"/>
      <c r="D22" s="391"/>
      <c r="E22" s="410"/>
      <c r="F22" s="391"/>
      <c r="G22" s="392"/>
      <c r="H22" s="393"/>
      <c r="J22" s="61"/>
    </row>
    <row r="23" spans="1:13" ht="15" hidden="1" customHeight="1" thickBot="1" x14ac:dyDescent="0.3">
      <c r="A23" s="406"/>
      <c r="B23" s="409"/>
      <c r="C23" s="390"/>
      <c r="D23" s="390"/>
      <c r="E23" s="390"/>
      <c r="F23" s="390"/>
      <c r="G23" s="411"/>
      <c r="H23" s="422"/>
      <c r="J23" s="61"/>
    </row>
    <row r="24" spans="1:13" ht="15.75" customHeight="1" thickBot="1" x14ac:dyDescent="0.3">
      <c r="A24" s="600" t="s">
        <v>105</v>
      </c>
      <c r="B24" s="601"/>
      <c r="C24" s="601"/>
      <c r="D24" s="601"/>
      <c r="E24" s="601"/>
      <c r="F24" s="602"/>
      <c r="G24" s="603"/>
      <c r="H24" s="442">
        <f>SUM(H20:H23)</f>
        <v>0</v>
      </c>
      <c r="J24" s="255"/>
    </row>
    <row r="25" spans="1:13" ht="15.75" customHeight="1" x14ac:dyDescent="0.25">
      <c r="A25" s="448">
        <v>1</v>
      </c>
      <c r="B25" s="502" t="s">
        <v>69</v>
      </c>
      <c r="C25" s="161" t="s">
        <v>116</v>
      </c>
      <c r="D25" s="161" t="s">
        <v>77</v>
      </c>
      <c r="E25" s="21" t="s">
        <v>132</v>
      </c>
      <c r="F25" s="126" t="s">
        <v>111</v>
      </c>
      <c r="G25" s="36" t="s">
        <v>133</v>
      </c>
      <c r="H25" s="100">
        <v>50275.199999999997</v>
      </c>
      <c r="J25" s="61"/>
      <c r="M25" s="331"/>
    </row>
    <row r="26" spans="1:13" ht="15.75" customHeight="1" thickBot="1" x14ac:dyDescent="0.3">
      <c r="A26" s="426"/>
      <c r="B26" s="538"/>
      <c r="C26" s="160" t="s">
        <v>134</v>
      </c>
      <c r="D26" s="143"/>
      <c r="E26" s="9"/>
      <c r="F26" s="73"/>
      <c r="G26" s="22"/>
      <c r="H26" s="59"/>
      <c r="J26" s="61"/>
      <c r="M26" s="6"/>
    </row>
    <row r="27" spans="1:13" ht="15.75" hidden="1" customHeight="1" x14ac:dyDescent="0.25">
      <c r="A27" s="426"/>
      <c r="B27" s="458"/>
      <c r="C27" s="445"/>
      <c r="D27" s="445"/>
      <c r="E27" s="449"/>
      <c r="F27" s="224"/>
      <c r="G27" s="26"/>
      <c r="H27" s="344"/>
      <c r="J27" s="61"/>
      <c r="M27" s="6"/>
    </row>
    <row r="28" spans="1:13" ht="15.75" hidden="1" customHeight="1" thickBot="1" x14ac:dyDescent="0.3">
      <c r="A28" s="427"/>
      <c r="B28" s="458"/>
      <c r="C28" s="445"/>
      <c r="D28" s="445"/>
      <c r="E28" s="449"/>
      <c r="F28" s="224"/>
      <c r="G28" s="26"/>
      <c r="H28" s="344"/>
      <c r="J28" s="61"/>
      <c r="M28" s="6"/>
    </row>
    <row r="29" spans="1:13" ht="15.75" hidden="1" customHeight="1" thickBot="1" x14ac:dyDescent="0.3">
      <c r="A29" s="428"/>
      <c r="B29" s="459"/>
      <c r="C29" s="437"/>
      <c r="D29" s="438"/>
      <c r="E29" s="438"/>
      <c r="F29" s="438"/>
      <c r="G29" s="443"/>
      <c r="H29" s="444"/>
      <c r="J29" s="61"/>
    </row>
    <row r="30" spans="1:13" ht="15.75" hidden="1" customHeight="1" thickBot="1" x14ac:dyDescent="0.3">
      <c r="A30" s="429"/>
      <c r="B30" s="459"/>
      <c r="C30" s="439"/>
      <c r="D30" s="432"/>
      <c r="E30" s="432"/>
      <c r="F30" s="432"/>
      <c r="G30" s="433"/>
      <c r="H30" s="434"/>
      <c r="J30" s="61"/>
    </row>
    <row r="31" spans="1:13" ht="15.75" hidden="1" customHeight="1" x14ac:dyDescent="0.25">
      <c r="A31" s="429"/>
      <c r="B31" s="459"/>
      <c r="C31" s="439"/>
      <c r="D31" s="432"/>
      <c r="E31" s="432"/>
      <c r="F31" s="432"/>
      <c r="G31" s="433"/>
      <c r="H31" s="434"/>
      <c r="J31" s="61"/>
    </row>
    <row r="32" spans="1:13" ht="15.75" hidden="1" customHeight="1" thickBot="1" x14ac:dyDescent="0.3">
      <c r="A32" s="430"/>
      <c r="B32" s="460"/>
      <c r="C32" s="440"/>
      <c r="D32" s="441"/>
      <c r="E32" s="441"/>
      <c r="F32" s="451"/>
      <c r="G32" s="451"/>
      <c r="H32" s="452"/>
      <c r="J32" s="61"/>
    </row>
    <row r="33" spans="1:10" ht="15.75" hidden="1" customHeight="1" x14ac:dyDescent="0.25">
      <c r="A33" s="423">
        <v>2</v>
      </c>
      <c r="B33" s="611"/>
      <c r="C33" s="414"/>
      <c r="D33" s="414"/>
      <c r="E33" s="431"/>
      <c r="F33" s="445"/>
      <c r="G33" s="446"/>
      <c r="H33" s="447"/>
      <c r="J33" s="61"/>
    </row>
    <row r="34" spans="1:10" ht="15.75" hidden="1" customHeight="1" x14ac:dyDescent="0.25">
      <c r="A34" s="424"/>
      <c r="B34" s="612"/>
      <c r="C34" s="450"/>
      <c r="D34" s="450"/>
      <c r="E34" s="435"/>
      <c r="F34" s="445"/>
      <c r="G34" s="446"/>
      <c r="H34" s="447"/>
      <c r="J34" s="61"/>
    </row>
    <row r="35" spans="1:10" ht="15.75" hidden="1" customHeight="1" thickBot="1" x14ac:dyDescent="0.3">
      <c r="A35" s="425"/>
      <c r="B35" s="613"/>
      <c r="C35" s="418"/>
      <c r="D35" s="418"/>
      <c r="E35" s="436"/>
      <c r="F35" s="445"/>
      <c r="G35" s="446"/>
      <c r="H35" s="447"/>
      <c r="J35" s="61"/>
    </row>
    <row r="36" spans="1:10" ht="16.5" customHeight="1" thickBot="1" x14ac:dyDescent="0.3">
      <c r="A36" s="495" t="s">
        <v>27</v>
      </c>
      <c r="B36" s="496"/>
      <c r="C36" s="496"/>
      <c r="D36" s="496"/>
      <c r="E36" s="496"/>
      <c r="F36" s="496"/>
      <c r="G36" s="497"/>
      <c r="H36" s="453">
        <f>H25+H29+H30+H31+H32+H26+H27+H28+H33+H34+H35</f>
        <v>50275.199999999997</v>
      </c>
      <c r="J36" s="61"/>
    </row>
    <row r="37" spans="1:10" ht="15" customHeight="1" x14ac:dyDescent="0.25">
      <c r="A37" s="487">
        <v>1</v>
      </c>
      <c r="B37" s="614" t="s">
        <v>73</v>
      </c>
      <c r="C37" s="161" t="s">
        <v>106</v>
      </c>
      <c r="D37" s="161" t="s">
        <v>84</v>
      </c>
      <c r="E37" s="161" t="s">
        <v>114</v>
      </c>
      <c r="F37" s="466" t="s">
        <v>110</v>
      </c>
      <c r="G37" s="36" t="s">
        <v>161</v>
      </c>
      <c r="H37" s="35">
        <v>3478.8</v>
      </c>
      <c r="J37" s="61"/>
    </row>
    <row r="38" spans="1:10" ht="15.75" thickBot="1" x14ac:dyDescent="0.3">
      <c r="A38" s="488"/>
      <c r="B38" s="615"/>
      <c r="C38" s="372" t="s">
        <v>115</v>
      </c>
      <c r="D38" s="372"/>
      <c r="E38" s="372"/>
      <c r="F38" s="463"/>
      <c r="G38" s="465"/>
      <c r="H38" s="464"/>
      <c r="J38" s="61"/>
    </row>
    <row r="39" spans="1:10" ht="15.75" hidden="1" customHeight="1" x14ac:dyDescent="0.25">
      <c r="A39" s="489"/>
      <c r="B39" s="616"/>
      <c r="C39" s="396"/>
      <c r="D39" s="389"/>
      <c r="E39" s="490"/>
      <c r="F39" s="490"/>
      <c r="G39" s="491"/>
      <c r="H39" s="492"/>
      <c r="J39" s="61"/>
    </row>
    <row r="40" spans="1:10" hidden="1" x14ac:dyDescent="0.25">
      <c r="A40" s="391"/>
      <c r="B40" s="391"/>
      <c r="C40" s="391"/>
      <c r="D40" s="391"/>
      <c r="E40" s="391"/>
      <c r="F40" s="391"/>
      <c r="G40" s="392"/>
      <c r="H40" s="393"/>
      <c r="J40" s="61"/>
    </row>
    <row r="41" spans="1:10" hidden="1" x14ac:dyDescent="0.25">
      <c r="A41" s="609">
        <v>2</v>
      </c>
      <c r="B41" s="610" t="s">
        <v>73</v>
      </c>
      <c r="C41" s="382"/>
      <c r="D41" s="382"/>
      <c r="E41" s="382"/>
      <c r="F41" s="382"/>
      <c r="G41" s="383"/>
      <c r="H41" s="384"/>
      <c r="J41" s="61"/>
    </row>
    <row r="42" spans="1:10" hidden="1" x14ac:dyDescent="0.25">
      <c r="A42" s="609"/>
      <c r="B42" s="610"/>
      <c r="C42" s="382"/>
      <c r="D42" s="382"/>
      <c r="E42" s="382"/>
      <c r="F42" s="382"/>
      <c r="G42" s="383"/>
      <c r="H42" s="384"/>
      <c r="J42" s="61"/>
    </row>
    <row r="43" spans="1:10" ht="15.75" hidden="1" customHeight="1" x14ac:dyDescent="0.25">
      <c r="A43" s="609"/>
      <c r="B43" s="609"/>
      <c r="C43" s="385"/>
      <c r="D43" s="386"/>
      <c r="E43" s="386"/>
      <c r="F43" s="382"/>
      <c r="G43" s="383"/>
      <c r="H43" s="384"/>
      <c r="J43" s="61"/>
    </row>
    <row r="44" spans="1:10" hidden="1" x14ac:dyDescent="0.25">
      <c r="A44" s="609"/>
      <c r="B44" s="382"/>
      <c r="C44" s="382"/>
      <c r="D44" s="386"/>
      <c r="E44" s="386"/>
      <c r="F44" s="382"/>
      <c r="G44" s="383"/>
      <c r="H44" s="384"/>
      <c r="J44" s="61"/>
    </row>
    <row r="45" spans="1:10" ht="15.75" customHeight="1" thickBot="1" x14ac:dyDescent="0.3">
      <c r="A45" s="607" t="s">
        <v>104</v>
      </c>
      <c r="B45" s="607"/>
      <c r="C45" s="607"/>
      <c r="D45" s="607"/>
      <c r="E45" s="607"/>
      <c r="F45" s="607"/>
      <c r="G45" s="607"/>
      <c r="H45" s="422">
        <f>SUM(H37:H44)</f>
        <v>3478.8</v>
      </c>
    </row>
    <row r="46" spans="1:10" ht="15.75" customHeight="1" thickBot="1" x14ac:dyDescent="0.3">
      <c r="A46" s="600" t="s">
        <v>30</v>
      </c>
      <c r="B46" s="601"/>
      <c r="C46" s="601"/>
      <c r="D46" s="601"/>
      <c r="E46" s="601"/>
      <c r="F46" s="601"/>
      <c r="G46" s="608"/>
      <c r="H46" s="405">
        <f>H16+H24+H45+H36+H19</f>
        <v>54714</v>
      </c>
    </row>
    <row r="48" spans="1:10" x14ac:dyDescent="0.25">
      <c r="H48" s="61"/>
    </row>
    <row r="50" spans="4:14" x14ac:dyDescent="0.25">
      <c r="N50" s="254"/>
    </row>
    <row r="53" spans="4:14" x14ac:dyDescent="0.25">
      <c r="D53" s="254"/>
    </row>
  </sheetData>
  <mergeCells count="15">
    <mergeCell ref="B25:B26"/>
    <mergeCell ref="A36:G36"/>
    <mergeCell ref="A45:G45"/>
    <mergeCell ref="A46:G46"/>
    <mergeCell ref="A41:A44"/>
    <mergeCell ref="B41:B43"/>
    <mergeCell ref="B33:B35"/>
    <mergeCell ref="B37:B39"/>
    <mergeCell ref="C9:C10"/>
    <mergeCell ref="H9:H10"/>
    <mergeCell ref="A11:A15"/>
    <mergeCell ref="A16:G16"/>
    <mergeCell ref="A24:G24"/>
    <mergeCell ref="B11:B13"/>
    <mergeCell ref="A19:G19"/>
  </mergeCells>
  <pageMargins left="0.25" right="0.2" top="0.75" bottom="0.75" header="0.3" footer="0.3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Programe </vt:lpstr>
      <vt:lpstr>teste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User</cp:lastModifiedBy>
  <cp:lastPrinted>2021-07-13T11:30:18Z</cp:lastPrinted>
  <dcterms:created xsi:type="dcterms:W3CDTF">2018-07-04T12:33:56Z</dcterms:created>
  <dcterms:modified xsi:type="dcterms:W3CDTF">2021-07-15T10:13:22Z</dcterms:modified>
</cp:coreProperties>
</file>